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JE" sheetId="1" state="visible" r:id="rId2"/>
    <sheet name="METODA 1" sheetId="2" state="visible" r:id="rId3"/>
    <sheet name="METODA 2" sheetId="3" state="visible" r:id="rId4"/>
    <sheet name="METODA 3" sheetId="4" state="visible" r:id="rId5"/>
    <sheet name="PLAN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<sst xmlns="http://schemas.openxmlformats.org/spreadsheetml/2006/main" count="243" uniqueCount="187">
  <si>
    <t xml:space="preserve">W następnych trzech arkuszach zaprezentowałem przykładowe metody szacowania ryzyka związanego</t>
  </si>
  <si>
    <t xml:space="preserve">z bezpieczeństwem systemów informatycznych.</t>
  </si>
  <si>
    <t xml:space="preserve">METODA 1 – Bazuje na szacowaniu wpływu zagrożenia na składowe bezpieczeństwa (integralność,</t>
  </si>
  <si>
    <t xml:space="preserve">dostępność i poufność) oraz prawdopodobieństwie jego wystąpienia</t>
  </si>
  <si>
    <t xml:space="preserve">METODA 2 – To modyfikacja metodyki Risc Score stosowanej do oceny ryzyka zawodowego.</t>
  </si>
  <si>
    <t xml:space="preserve">Wykorzystuje dodatkowy parametr – czas ekspozycji na zagrożenie.</t>
  </si>
  <si>
    <t xml:space="preserve">METODA 3 – Najprostsza w zastosowaniu i zalecana dla osób nie mających doświadczenia w analizie ryzyka.</t>
  </si>
  <si>
    <t xml:space="preserve">Bazuje na trzystopniowej skali prawdopodobieństwa i wpływu. Idealnie nadaje się do szacowania</t>
  </si>
  <si>
    <t xml:space="preserve">ryzyka na potrzeby ochrony danych osobowych</t>
  </si>
  <si>
    <t xml:space="preserve">PLAN POSTĘPOWANIA Z RYZYKIEM – W ostatnim arkuszu znajduje się przykładowy plan postępowania </t>
  </si>
  <si>
    <t xml:space="preserve">z ryzykiem.</t>
  </si>
  <si>
    <t xml:space="preserve">Arkusze pochodzą ze strony OpenSecurity.pl – znajdziesz tam więcej informacji na temat analizy ryzyka,</t>
  </si>
  <si>
    <t xml:space="preserve">zarządzania bezpieczeństwem danych, polityk bezpieczeństwa, ochrony danych osobowych i innych</t>
  </si>
  <si>
    <t xml:space="preserve">aspektów bezpieczeństwa teleinformatycznego.</t>
  </si>
  <si>
    <t xml:space="preserve">Arkusze mogą być wykorzystane do dowolnych celów na mocy licencji CC BY (pozostaw proszę</t>
  </si>
  <si>
    <t xml:space="preserve">niniejszą informację modyfikując lub udostępniając arkusze dalej).</t>
  </si>
  <si>
    <t xml:space="preserve">Zobacz również:</t>
  </si>
  <si>
    <t xml:space="preserve">https://opensecurity.pl/</t>
  </si>
  <si>
    <t xml:space="preserve">https://opensecurity.pl/category/rodo/</t>
  </si>
  <si>
    <t xml:space="preserve">https://opensecurity.pl/analiza-ryzyka-rodo-kri-iso27001/</t>
  </si>
  <si>
    <t xml:space="preserve">https://opensecurity.pl/bezpieczenstwo-informacji-wg-iso-27001/</t>
  </si>
  <si>
    <t xml:space="preserve">Aktywo</t>
  </si>
  <si>
    <t xml:space="preserve">Zagrożenie</t>
  </si>
  <si>
    <t xml:space="preserve">Wpływ na dostępność (1-3)</t>
  </si>
  <si>
    <t xml:space="preserve">Wpływ na integralność (1-3)</t>
  </si>
  <si>
    <t xml:space="preserve">Wpływ na poufność (1-3)</t>
  </si>
  <si>
    <t xml:space="preserve">Wpływ na bezpieczeństwo</t>
  </si>
  <si>
    <t xml:space="preserve">Prawdopodobieństwo</t>
  </si>
  <si>
    <t xml:space="preserve">Ryzyko</t>
  </si>
  <si>
    <t xml:space="preserve">Próg ryzyka</t>
  </si>
  <si>
    <t xml:space="preserve">Postępowanie z ryzykiem</t>
  </si>
  <si>
    <t xml:space="preserve">Zabezpieczenia do wdrożenia</t>
  </si>
  <si>
    <t xml:space="preserve">logi systemowe</t>
  </si>
  <si>
    <t xml:space="preserve">nieuprawnione usunięcie lub modyfikacja</t>
  </si>
  <si>
    <t xml:space="preserve">Redukcja</t>
  </si>
  <si>
    <t xml:space="preserve">zewnętrzny serwer logów</t>
  </si>
  <si>
    <t xml:space="preserve">baza danych</t>
  </si>
  <si>
    <t xml:space="preserve">nieuprawniony odczyt/modyfikacja/usunięcie</t>
  </si>
  <si>
    <t xml:space="preserve">polityka nadawania uprawnień</t>
  </si>
  <si>
    <t xml:space="preserve">macierz dyskowa</t>
  </si>
  <si>
    <t xml:space="preserve">awaria dysku w konfiguracji RAID 5</t>
  </si>
  <si>
    <t xml:space="preserve">Akceptacja</t>
  </si>
  <si>
    <t xml:space="preserve">-</t>
  </si>
  <si>
    <t xml:space="preserve">Poziomy wpływu na dostępność, integralność, poufność</t>
  </si>
  <si>
    <t xml:space="preserve">Poziomy prawdopodobieństwa</t>
  </si>
  <si>
    <t xml:space="preserve">Brak poważnego wpływu</t>
  </si>
  <si>
    <t xml:space="preserve">Prawie niemożliwe (1 x na 100 lat lub prawdopodobieństwo &lt; 0,01)</t>
  </si>
  <si>
    <t xml:space="preserve">Krótkotrwały poważny wpływ</t>
  </si>
  <si>
    <t xml:space="preserve">Mało prawdopodobne (1 x na 10 lat lub prawdopodobieństwo 0,01 - 0,1)</t>
  </si>
  <si>
    <t xml:space="preserve">Poważny wpływ</t>
  </si>
  <si>
    <t xml:space="preserve">Umiarkowanie możliwe (1 x na 5 lat lub prawdopodobieństwo 0,1 - 0,2)</t>
  </si>
  <si>
    <t xml:space="preserve">Prawdopodobne (1 x na rok lub prawdopodobieństwo 0,2 - 0,5)</t>
  </si>
  <si>
    <t xml:space="preserve">Prawie pewne (1 x na m-c lub prawdopodobieństwo &gt; 0,5)</t>
  </si>
  <si>
    <t xml:space="preserve">Progi akceptowalności ryzyka</t>
  </si>
  <si>
    <t xml:space="preserve">1-9</t>
  </si>
  <si>
    <t xml:space="preserve">Pomijalne</t>
  </si>
  <si>
    <t xml:space="preserve">10-18</t>
  </si>
  <si>
    <t xml:space="preserve">Akceptowalne</t>
  </si>
  <si>
    <t xml:space="preserve">19-27</t>
  </si>
  <si>
    <t xml:space="preserve">Akceptowalne warunkowo</t>
  </si>
  <si>
    <t xml:space="preserve">28-36</t>
  </si>
  <si>
    <t xml:space="preserve">Nieakceptowalne</t>
  </si>
  <si>
    <t xml:space="preserve">37-45</t>
  </si>
  <si>
    <t xml:space="preserve">Krytyczne</t>
  </si>
  <si>
    <t xml:space="preserve">Zagrożenie (podatności)</t>
  </si>
  <si>
    <t xml:space="preserve">Czas ekspozycji</t>
  </si>
  <si>
    <t xml:space="preserve">Następstwa</t>
  </si>
  <si>
    <t xml:space="preserve">Poziom ryzyka</t>
  </si>
  <si>
    <t xml:space="preserve">Planowane zabezpieczenia</t>
  </si>
  <si>
    <t xml:space="preserve">Status</t>
  </si>
  <si>
    <t xml:space="preserve">Serwerownia</t>
  </si>
  <si>
    <t xml:space="preserve">Zalanie (piwnica, grzejniki na ścianie)</t>
  </si>
  <si>
    <t xml:space="preserve">Czujka zalania</t>
  </si>
  <si>
    <t xml:space="preserve">Zatwierdzono zakup</t>
  </si>
  <si>
    <t xml:space="preserve">Taśmy archiwalne</t>
  </si>
  <si>
    <t xml:space="preserve">Utrata (zgubienie w trakcie przewożenia)</t>
  </si>
  <si>
    <t xml:space="preserve">Szyfrowanie backupu</t>
  </si>
  <si>
    <t xml:space="preserve">W trakcie wdrożenia</t>
  </si>
  <si>
    <t xml:space="preserve">Serwer</t>
  </si>
  <si>
    <t xml:space="preserve">Awaria (minął okres gwarancji)</t>
  </si>
  <si>
    <t xml:space="preserve">Odnowienie gwarancji</t>
  </si>
  <si>
    <t xml:space="preserve">Zamówiono rozszerzenie gwarancji</t>
  </si>
  <si>
    <t xml:space="preserve">Dysk sieciowy NAS</t>
  </si>
  <si>
    <t xml:space="preserve">Utrata danych (brak backupu)</t>
  </si>
  <si>
    <t xml:space="preserve">Backup danych</t>
  </si>
  <si>
    <t xml:space="preserve">Strona www</t>
  </si>
  <si>
    <t xml:space="preserve">Włamanie (stary CMS)</t>
  </si>
  <si>
    <t xml:space="preserve">Aktualizacja systemu CMS</t>
  </si>
  <si>
    <t xml:space="preserve">Wykonano</t>
  </si>
  <si>
    <t xml:space="preserve">Laptop (bez krytycznych danych)</t>
  </si>
  <si>
    <t xml:space="preserve">Kradzież (raz w tygodniu praca z domu)</t>
  </si>
  <si>
    <t xml:space="preserve">Wartość prawdopodobieństwa:</t>
  </si>
  <si>
    <t xml:space="preserve">bardzo prawdopodobne (szansa: 50%)</t>
  </si>
  <si>
    <t xml:space="preserve">&lt; 1,5</t>
  </si>
  <si>
    <t xml:space="preserve">całkiem możliwe (szansa: 10%)</t>
  </si>
  <si>
    <t xml:space="preserve">1,5-20</t>
  </si>
  <si>
    <t xml:space="preserve">mało prawdopodobne ale możliwe (szansa: 1%)</t>
  </si>
  <si>
    <t xml:space="preserve">20-70</t>
  </si>
  <si>
    <t xml:space="preserve">Małe</t>
  </si>
  <si>
    <t xml:space="preserve">tylko sporadycznie możliwe (szansa: 0,001%)</t>
  </si>
  <si>
    <t xml:space="preserve">70-200</t>
  </si>
  <si>
    <t xml:space="preserve">Średnie</t>
  </si>
  <si>
    <t xml:space="preserve">możliwe do pomyślenia (szansa: 0,0001%)</t>
  </si>
  <si>
    <t xml:space="preserve">200-400</t>
  </si>
  <si>
    <t xml:space="preserve">Poważne</t>
  </si>
  <si>
    <t xml:space="preserve">praktycznie niemożliwe (szansa: 0,00001%)</t>
  </si>
  <si>
    <t xml:space="preserve">&gt; 400</t>
  </si>
  <si>
    <t xml:space="preserve">tylko teoretycznie możliwe (szansa: 0,000001%)</t>
  </si>
  <si>
    <t xml:space="preserve">Ekspozycja na zagrożenie:</t>
  </si>
  <si>
    <t xml:space="preserve">stała</t>
  </si>
  <si>
    <t xml:space="preserve">częsta (1 x dzień)</t>
  </si>
  <si>
    <t xml:space="preserve">sporadyczna (1 x tydzień)</t>
  </si>
  <si>
    <t xml:space="preserve">okazjonalna (1 x miesiąc)</t>
  </si>
  <si>
    <t xml:space="preserve">minimalna (kilka razy w roku)</t>
  </si>
  <si>
    <t xml:space="preserve">znikoma (1 x rok)</t>
  </si>
  <si>
    <t xml:space="preserve">Wpływ zagrożenia na organizację:</t>
  </si>
  <si>
    <t xml:space="preserve">mała awaria, nikły wpływ na prawidłowe funkcjonowanie organizacji</t>
  </si>
  <si>
    <t xml:space="preserve">średnia awaria, nie mająca poważnego wpływu na funkcjonowanie organizacji</t>
  </si>
  <si>
    <t xml:space="preserve">duża awaria, krótkotrwały poważny wpływ na funkcjonowanie organizacji</t>
  </si>
  <si>
    <t xml:space="preserve">bardzo duża awaria, poważny wpływ na funkcjonowanie organizacji</t>
  </si>
  <si>
    <t xml:space="preserve">katastrofa, zagrożenie dla kontynuacji dzialania organizacji</t>
  </si>
  <si>
    <t xml:space="preserve">Prawdopodobieństwo [R]</t>
  </si>
  <si>
    <t xml:space="preserve">Następstwa [S]</t>
  </si>
  <si>
    <t xml:space="preserve">Ryzyko [R]</t>
  </si>
  <si>
    <t xml:space="preserve">Rodzaj ryzyka</t>
  </si>
  <si>
    <t xml:space="preserve">Zabezpieczenia obniżające ryzyko</t>
  </si>
  <si>
    <t xml:space="preserve">zalanie</t>
  </si>
  <si>
    <t xml:space="preserve">pożar</t>
  </si>
  <si>
    <t xml:space="preserve">Jedna kopia backupu poza serwerownią</t>
  </si>
  <si>
    <t xml:space="preserve">do zaplanowania</t>
  </si>
  <si>
    <t xml:space="preserve">awaria</t>
  </si>
  <si>
    <t xml:space="preserve">Kopie bezpieczeństwa</t>
  </si>
  <si>
    <t xml:space="preserve">wdrożono</t>
  </si>
  <si>
    <t xml:space="preserve">uszkodzenie dysku</t>
  </si>
  <si>
    <t xml:space="preserve">Kontroler RAID</t>
  </si>
  <si>
    <t xml:space="preserve">Komputery, dokumenty, nośniki</t>
  </si>
  <si>
    <t xml:space="preserve">kradzież</t>
  </si>
  <si>
    <t xml:space="preserve">system alarmowy, ograniczony dostęp</t>
  </si>
  <si>
    <t xml:space="preserve">Kradzież / zgubienie</t>
  </si>
  <si>
    <t xml:space="preserve">Baza danych</t>
  </si>
  <si>
    <t xml:space="preserve">Zapora sieciowa, system AV</t>
  </si>
  <si>
    <t xml:space="preserve">Pracownicy</t>
  </si>
  <si>
    <t xml:space="preserve">atak socjotechniczny</t>
  </si>
  <si>
    <t xml:space="preserve">Szkolenie użytkowników</t>
  </si>
  <si>
    <t xml:space="preserve">Serwer / sieć</t>
  </si>
  <si>
    <t xml:space="preserve">atak hackerski</t>
  </si>
  <si>
    <t xml:space="preserve">Zapora sieciowa, aktualizacje systemów, system AV</t>
  </si>
  <si>
    <t xml:space="preserve">Komputery pracowników</t>
  </si>
  <si>
    <t xml:space="preserve">wirus komputerowy</t>
  </si>
  <si>
    <t xml:space="preserve">system AV, aktualizacje systemów, minimalizacja praw</t>
  </si>
  <si>
    <t xml:space="preserve">w trakcie wdrożenia</t>
  </si>
  <si>
    <t xml:space="preserve">Skutki / Wpływ na aktywa [S]</t>
  </si>
  <si>
    <t xml:space="preserve">Opis</t>
  </si>
  <si>
    <t xml:space="preserve">Wartość ryzyka</t>
  </si>
  <si>
    <t xml:space="preserve">Podejmowane działania</t>
  </si>
  <si>
    <t xml:space="preserve">1 – Niski</t>
  </si>
  <si>
    <t xml:space="preserve">Mała awaria mająca nikły wpływ na prawidłowe funkcjonowanie organizacji</t>
  </si>
  <si>
    <t xml:space="preserve">1 – Pomijalne</t>
  </si>
  <si>
    <t xml:space="preserve">Nie ma potrzeby podejmowania jakichkolwiek działań.</t>
  </si>
  <si>
    <t xml:space="preserve">2 – Znaczący</t>
  </si>
  <si>
    <t xml:space="preserve">Średnia awaria, nie mająca poważnego wpływu na działalność organizacji lub mająca krótkotrwały poważny wpływ</t>
  </si>
  <si>
    <t xml:space="preserve">2 – Akceptowalne</t>
  </si>
  <si>
    <t xml:space="preserve">Działania obniżające ryzyko nie są konieczne ale  wskazana jest obserwacja wskaźnika</t>
  </si>
  <si>
    <t xml:space="preserve">3 – Krytyczny</t>
  </si>
  <si>
    <t xml:space="preserve">Duża awaria, poważny wpływ na prawidłowe funkcjonowanie organizacji</t>
  </si>
  <si>
    <t xml:space="preserve">3-4 – Warunkowe</t>
  </si>
  <si>
    <t xml:space="preserve">Konieczne podjęcie lub zaplanowanie działań zmniejszających ryzyko, chyba że występują przeciwwskazania (np. ekonomiczne)</t>
  </si>
  <si>
    <t xml:space="preserve">6 – Nieakceptowalne</t>
  </si>
  <si>
    <t xml:space="preserve">Konieczne podjęcie lub zaplanowanie działań obniżających poziom ryzyka</t>
  </si>
  <si>
    <t xml:space="preserve">Prawdopodobieństwo [P]</t>
  </si>
  <si>
    <t xml:space="preserve">9 – Krytyczne</t>
  </si>
  <si>
    <t xml:space="preserve">Konieczne jest natychmiastowe podjęcie działań obniżających poziom ryzyka lub zatrzymanie zagrożonego procesu.</t>
  </si>
  <si>
    <t xml:space="preserve">1 – Mało prawdopodobne</t>
  </si>
  <si>
    <t xml:space="preserve">1 x 10 lat lub rzadziej</t>
  </si>
  <si>
    <t xml:space="preserve">2 – Umiarkowanie możliwe</t>
  </si>
  <si>
    <t xml:space="preserve">1 x kilka lat</t>
  </si>
  <si>
    <t xml:space="preserve">3 – Prawdopodobne</t>
  </si>
  <si>
    <t xml:space="preserve">1 x rok lub częściej</t>
  </si>
  <si>
    <t xml:space="preserve">Konieczne do wdrożenia zabezpieczenia</t>
  </si>
  <si>
    <t xml:space="preserve">Osoba odpowiedzialna</t>
  </si>
  <si>
    <t xml:space="preserve">Termin</t>
  </si>
  <si>
    <t xml:space="preserve">Przynajmniej jedna kopia bezpieczeństwa danych trzymana poza serwerownią</t>
  </si>
  <si>
    <t xml:space="preserve">ASI</t>
  </si>
  <si>
    <t xml:space="preserve">Do 30 maja 2018</t>
  </si>
  <si>
    <t xml:space="preserve">Zorganizować szkolenie dla pracowników z obrony przed cyberzagrożeniami</t>
  </si>
  <si>
    <t xml:space="preserve">IOD</t>
  </si>
  <si>
    <t xml:space="preserve">Do 30 czerwca 2018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</si>
</sst>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b val="true"/>
      <sz val="10"/>
      <color rgb="FF0066FF"/>
      <name val="Arial"/>
      <family val="2"/>
      <charset val="1"/>
    </font>
    <font>
      <b val="true"/>
      <sz val="10"/>
      <name val="Arial"/>
      <family val="2"/>
      <charset val="238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A"/>
      <name val="arial"/>
      <family val="2"/>
      <charset val="1"/>
    </font>
    <font>
      <sz val="10"/>
      <color rgb="FF00000A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FBFBF"/>
      </patternFill>
    </fill>
    <fill>
      <patternFill patternType="solid">
        <fgColor rgb="FF00CC00"/>
        <bgColor rgb="FF00B050"/>
      </patternFill>
    </fill>
    <fill>
      <patternFill patternType="solid">
        <fgColor rgb="FF66FF66"/>
        <bgColor rgb="FF92D050"/>
      </patternFill>
    </fill>
    <fill>
      <patternFill patternType="solid">
        <fgColor rgb="FFFF3333"/>
        <bgColor rgb="FFFF0000"/>
      </patternFill>
    </fill>
    <fill>
      <patternFill patternType="solid">
        <fgColor rgb="FFFF9900"/>
        <bgColor rgb="FFFFC000"/>
      </patternFill>
    </fill>
    <fill>
      <patternFill patternType="solid">
        <fgColor rgb="FF990000"/>
        <bgColor rgb="FFC00000"/>
      </patternFill>
    </fill>
    <fill>
      <patternFill patternType="solid">
        <fgColor rgb="FFBFBFBF"/>
        <bgColor rgb="FFCCCCCC"/>
      </patternFill>
    </fill>
    <fill>
      <patternFill patternType="solid">
        <fgColor rgb="FF00B050"/>
        <bgColor rgb="FF009900"/>
      </patternFill>
    </fill>
    <fill>
      <patternFill patternType="solid">
        <fgColor rgb="FF92D050"/>
        <bgColor rgb="FF66FF66"/>
      </patternFill>
    </fill>
    <fill>
      <patternFill patternType="solid">
        <fgColor rgb="FFFF0000"/>
        <bgColor rgb="FFC00000"/>
      </patternFill>
    </fill>
    <fill>
      <patternFill patternType="solid">
        <fgColor rgb="FFFFC000"/>
        <bgColor rgb="FFFF9900"/>
      </patternFill>
    </fill>
    <fill>
      <patternFill patternType="solid">
        <fgColor rgb="FFDDDDDD"/>
        <bgColor rgb="FFCCCC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left" vertical="center" textRotation="0" wrapText="false" indent="0" shrinkToFit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7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8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9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9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1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5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1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3" fillId="11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1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3" fillId="1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13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13" borderId="1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3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14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13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15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1">
    <dxf>
      <font>
        <name val="Arial"/>
        <charset val="1"/>
        <family val="0"/>
      </font>
      <fill>
        <patternFill>
          <bgColor rgb="FF009900"/>
        </patternFill>
      </fill>
    </dxf>
    <dxf>
      <font>
        <name val="Arial"/>
        <charset val="1"/>
        <family val="0"/>
      </font>
      <fill>
        <patternFill>
          <bgColor rgb="FF66FF66"/>
        </patternFill>
      </fill>
    </dxf>
    <dxf>
      <font>
        <name val="Arial"/>
        <charset val="1"/>
        <family val="0"/>
      </font>
      <fill>
        <patternFill>
          <bgColor rgb="FFFFFF00"/>
        </patternFill>
      </fill>
    </dxf>
    <dxf>
      <font>
        <name val="Arial"/>
        <charset val="1"/>
        <family val="0"/>
      </font>
      <fill>
        <patternFill>
          <bgColor rgb="FFFF9900"/>
        </patternFill>
      </fill>
    </dxf>
    <dxf>
      <font>
        <name val="Arial"/>
        <charset val="1"/>
        <family val="0"/>
      </font>
      <fill>
        <patternFill>
          <bgColor rgb="FFFF0000"/>
        </patternFill>
      </fill>
    </dxf>
    <dxf>
      <font>
        <name val="Arial"/>
        <charset val="1"/>
        <family val="0"/>
      </font>
      <fill>
        <patternFill>
          <bgColor rgb="FF009900"/>
        </patternFill>
      </fill>
    </dxf>
    <dxf>
      <font>
        <name val="Arial"/>
        <charset val="1"/>
        <family val="0"/>
      </font>
      <fill>
        <patternFill>
          <bgColor rgb="FF66FF66"/>
        </patternFill>
      </fill>
    </dxf>
    <dxf>
      <font>
        <name val="Arial"/>
        <charset val="1"/>
        <family val="0"/>
      </font>
      <fill>
        <patternFill>
          <bgColor rgb="FFFFFF00"/>
        </patternFill>
      </fill>
    </dxf>
    <dxf>
      <font>
        <name val="Arial"/>
        <charset val="1"/>
        <family val="0"/>
      </font>
      <fill>
        <patternFill>
          <bgColor rgb="FFFF9900"/>
        </patternFill>
      </fill>
    </dxf>
    <dxf>
      <font>
        <name val="Arial"/>
        <charset val="1"/>
        <family val="0"/>
      </font>
      <fill>
        <patternFill>
          <bgColor rgb="FFFF0000"/>
        </patternFill>
      </fill>
    </dxf>
    <dxf>
      <font>
        <name val="Arial"/>
        <charset val="1"/>
        <family val="0"/>
        <strike val="0"/>
        <color rgb="FFFFFFFF"/>
      </font>
      <fill>
        <patternFill>
          <bgColor rgb="FFC00000"/>
        </patternFill>
      </fill>
    </dxf>
  </dxf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990000"/>
      <rgbColor rgb="FF009900"/>
      <rgbColor rgb="FF00000A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FF"/>
      <rgbColor rgb="FFCCCCCC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66FF66"/>
      <rgbColor rgb="FF92D050"/>
      <rgbColor rgb="FFFFC000"/>
      <rgbColor rgb="FFFF9900"/>
      <rgbColor rgb="FFFF3333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K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9" activeCellId="0" sqref="C39"/>
    </sheetView>
  </sheetViews>
  <sheetFormatPr defaultRowHeight="12.7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2.99"/>
    <col collapsed="false" customWidth="false" hidden="false" outlineLevel="0" max="3" min="3" style="2" width="11.57"/>
    <col collapsed="false" customWidth="false" hidden="false" outlineLevel="0" max="10" min="4" style="1" width="11.57"/>
    <col collapsed="false" customWidth="true" hidden="false" outlineLevel="0" max="11" min="11" style="1" width="6.01"/>
    <col collapsed="false" customWidth="false" hidden="false" outlineLevel="0" max="1025" min="12" style="1" width="11.57"/>
  </cols>
  <sheetData>
    <row r="3" customFormat="false" ht="12.75" hidden="false" customHeight="false" outlineLevel="0" collapsed="false">
      <c r="B3" s="3"/>
      <c r="C3" s="4"/>
      <c r="D3" s="5"/>
      <c r="E3" s="5"/>
      <c r="F3" s="5"/>
      <c r="G3" s="5"/>
      <c r="H3" s="5"/>
      <c r="I3" s="5"/>
      <c r="J3" s="5"/>
      <c r="K3" s="6"/>
    </row>
    <row r="4" customFormat="false" ht="12.75" hidden="false" customHeight="false" outlineLevel="0" collapsed="false">
      <c r="B4" s="7"/>
      <c r="C4" s="8" t="s">
        <v>0</v>
      </c>
      <c r="D4" s="9"/>
      <c r="E4" s="9"/>
      <c r="F4" s="9"/>
      <c r="G4" s="9"/>
      <c r="H4" s="9"/>
      <c r="I4" s="9"/>
      <c r="J4" s="9"/>
      <c r="K4" s="10"/>
    </row>
    <row r="5" customFormat="false" ht="12.75" hidden="false" customHeight="false" outlineLevel="0" collapsed="false">
      <c r="B5" s="7"/>
      <c r="C5" s="8" t="s">
        <v>1</v>
      </c>
      <c r="D5" s="9"/>
      <c r="E5" s="9"/>
      <c r="F5" s="9"/>
      <c r="G5" s="9"/>
      <c r="H5" s="9"/>
      <c r="I5" s="9"/>
      <c r="J5" s="9"/>
      <c r="K5" s="10"/>
    </row>
    <row r="6" customFormat="false" ht="12.75" hidden="false" customHeight="false" outlineLevel="0" collapsed="false">
      <c r="B6" s="7"/>
      <c r="C6" s="8"/>
      <c r="D6" s="9"/>
      <c r="E6" s="9"/>
      <c r="F6" s="9"/>
      <c r="G6" s="9"/>
      <c r="H6" s="9"/>
      <c r="I6" s="9"/>
      <c r="J6" s="9"/>
      <c r="K6" s="10"/>
    </row>
    <row r="7" customFormat="false" ht="12.75" hidden="false" customHeight="false" outlineLevel="0" collapsed="false">
      <c r="B7" s="7"/>
      <c r="C7" s="11" t="s">
        <v>2</v>
      </c>
      <c r="D7" s="9"/>
      <c r="E7" s="9"/>
      <c r="F7" s="9"/>
      <c r="G7" s="9"/>
      <c r="H7" s="9"/>
      <c r="I7" s="9"/>
      <c r="J7" s="9"/>
      <c r="K7" s="10"/>
    </row>
    <row r="8" customFormat="false" ht="12.75" hidden="false" customHeight="false" outlineLevel="0" collapsed="false">
      <c r="B8" s="7"/>
      <c r="C8" s="8"/>
      <c r="D8" s="11" t="s">
        <v>3</v>
      </c>
      <c r="E8" s="9"/>
      <c r="F8" s="9"/>
      <c r="G8" s="9"/>
      <c r="H8" s="9"/>
      <c r="I8" s="9"/>
      <c r="J8" s="9"/>
      <c r="K8" s="10"/>
    </row>
    <row r="9" customFormat="false" ht="12.75" hidden="false" customHeight="false" outlineLevel="0" collapsed="false">
      <c r="B9" s="7"/>
      <c r="C9" s="8"/>
      <c r="D9" s="9"/>
      <c r="E9" s="9"/>
      <c r="F9" s="9"/>
      <c r="G9" s="9"/>
      <c r="H9" s="9"/>
      <c r="I9" s="9"/>
      <c r="J9" s="9"/>
      <c r="K9" s="10"/>
    </row>
    <row r="10" customFormat="false" ht="12.75" hidden="false" customHeight="false" outlineLevel="0" collapsed="false">
      <c r="B10" s="7"/>
      <c r="C10" s="8" t="s">
        <v>4</v>
      </c>
      <c r="D10" s="9"/>
      <c r="E10" s="9"/>
      <c r="F10" s="9"/>
      <c r="G10" s="9"/>
      <c r="H10" s="9"/>
      <c r="I10" s="9"/>
      <c r="J10" s="9"/>
      <c r="K10" s="10"/>
    </row>
    <row r="11" customFormat="false" ht="12.8" hidden="false" customHeight="false" outlineLevel="0" collapsed="false">
      <c r="B11" s="7"/>
      <c r="C11" s="9"/>
      <c r="D11" s="11" t="s">
        <v>5</v>
      </c>
      <c r="E11" s="9"/>
      <c r="F11" s="9"/>
      <c r="G11" s="9"/>
      <c r="H11" s="9"/>
      <c r="I11" s="9"/>
      <c r="J11" s="9"/>
      <c r="K11" s="10"/>
    </row>
    <row r="12" s="1" customFormat="true" ht="12.8" hidden="false" customHeight="false" outlineLevel="0" collapsed="false">
      <c r="B12" s="12"/>
      <c r="K12" s="13"/>
    </row>
    <row r="13" customFormat="false" ht="12.8" hidden="false" customHeight="false" outlineLevel="0" collapsed="false">
      <c r="B13" s="12"/>
      <c r="C13" s="14" t="s">
        <v>6</v>
      </c>
      <c r="D13" s="14"/>
      <c r="E13" s="14"/>
      <c r="F13" s="15"/>
      <c r="G13" s="15"/>
      <c r="H13" s="15"/>
      <c r="I13" s="15"/>
      <c r="J13" s="15"/>
      <c r="K13" s="16"/>
    </row>
    <row r="14" customFormat="false" ht="12.8" hidden="false" customHeight="false" outlineLevel="0" collapsed="false">
      <c r="B14" s="12"/>
      <c r="C14" s="14"/>
      <c r="D14" s="14" t="s">
        <v>7</v>
      </c>
      <c r="E14" s="14"/>
      <c r="F14" s="15"/>
      <c r="G14" s="15"/>
      <c r="H14" s="15"/>
      <c r="I14" s="15"/>
      <c r="J14" s="15"/>
      <c r="K14" s="16"/>
    </row>
    <row r="15" customFormat="false" ht="12.8" hidden="false" customHeight="false" outlineLevel="0" collapsed="false">
      <c r="B15" s="12"/>
      <c r="C15" s="14"/>
      <c r="D15" s="14" t="s">
        <v>8</v>
      </c>
      <c r="E15" s="14"/>
      <c r="F15" s="15"/>
      <c r="G15" s="15"/>
      <c r="H15" s="15"/>
      <c r="I15" s="15"/>
      <c r="J15" s="15"/>
      <c r="K15" s="16"/>
    </row>
    <row r="16" s="1" customFormat="true" ht="12.8" hidden="false" customHeight="false" outlineLevel="0" collapsed="false">
      <c r="B16" s="12"/>
      <c r="K16" s="13"/>
    </row>
    <row r="17" customFormat="false" ht="12.8" hidden="false" customHeight="false" outlineLevel="0" collapsed="false">
      <c r="B17" s="12"/>
      <c r="C17" s="17" t="s">
        <v>9</v>
      </c>
      <c r="K17" s="13"/>
    </row>
    <row r="18" s="1" customFormat="true" ht="12.8" hidden="false" customHeight="false" outlineLevel="0" collapsed="false">
      <c r="B18" s="12"/>
      <c r="F18" s="17" t="s">
        <v>10</v>
      </c>
      <c r="K18" s="13"/>
    </row>
    <row r="19" s="1" customFormat="true" ht="12.8" hidden="false" customHeight="false" outlineLevel="0" collapsed="false">
      <c r="B19" s="12"/>
      <c r="K19" s="13"/>
    </row>
    <row r="20" s="1" customFormat="true" ht="12.8" hidden="false" customHeight="false" outlineLevel="0" collapsed="false">
      <c r="B20" s="12"/>
      <c r="K20" s="13"/>
    </row>
    <row r="21" customFormat="false" ht="12.8" hidden="false" customHeight="false" outlineLevel="0" collapsed="false">
      <c r="B21" s="7"/>
      <c r="C21" s="8" t="s">
        <v>11</v>
      </c>
      <c r="D21" s="9"/>
      <c r="E21" s="9"/>
      <c r="F21" s="9"/>
      <c r="G21" s="9"/>
      <c r="H21" s="9"/>
      <c r="I21" s="9"/>
      <c r="J21" s="9"/>
      <c r="K21" s="10"/>
    </row>
    <row r="22" customFormat="false" ht="12.8" hidden="false" customHeight="false" outlineLevel="0" collapsed="false">
      <c r="B22" s="7"/>
      <c r="C22" s="8" t="s">
        <v>12</v>
      </c>
      <c r="D22" s="9"/>
      <c r="E22" s="9"/>
      <c r="F22" s="9"/>
      <c r="G22" s="9"/>
      <c r="H22" s="9"/>
      <c r="I22" s="9"/>
      <c r="J22" s="9"/>
      <c r="K22" s="10"/>
    </row>
    <row r="23" customFormat="false" ht="12.8" hidden="false" customHeight="false" outlineLevel="0" collapsed="false">
      <c r="B23" s="7"/>
      <c r="C23" s="8" t="s">
        <v>13</v>
      </c>
      <c r="D23" s="9"/>
      <c r="E23" s="9"/>
      <c r="F23" s="9"/>
      <c r="G23" s="9"/>
      <c r="H23" s="9"/>
      <c r="I23" s="9"/>
      <c r="J23" s="9"/>
      <c r="K23" s="10"/>
    </row>
    <row r="24" customFormat="false" ht="12.8" hidden="false" customHeight="false" outlineLevel="0" collapsed="false">
      <c r="B24" s="7"/>
      <c r="C24" s="8"/>
      <c r="D24" s="9"/>
      <c r="E24" s="9"/>
      <c r="F24" s="9"/>
      <c r="G24" s="9"/>
      <c r="H24" s="9"/>
      <c r="I24" s="9"/>
      <c r="J24" s="9"/>
      <c r="K24" s="10"/>
    </row>
    <row r="25" customFormat="false" ht="12.8" hidden="false" customHeight="false" outlineLevel="0" collapsed="false">
      <c r="B25" s="7"/>
      <c r="C25" s="8" t="s">
        <v>14</v>
      </c>
      <c r="D25" s="9"/>
      <c r="E25" s="9"/>
      <c r="F25" s="9"/>
      <c r="G25" s="9"/>
      <c r="H25" s="9"/>
      <c r="I25" s="9"/>
      <c r="J25" s="9"/>
      <c r="K25" s="10"/>
    </row>
    <row r="26" customFormat="false" ht="12.8" hidden="false" customHeight="false" outlineLevel="0" collapsed="false">
      <c r="B26" s="7"/>
      <c r="C26" s="8" t="s">
        <v>15</v>
      </c>
      <c r="D26" s="9"/>
      <c r="E26" s="9"/>
      <c r="F26" s="9"/>
      <c r="G26" s="9"/>
      <c r="H26" s="9"/>
      <c r="I26" s="9"/>
      <c r="J26" s="9"/>
      <c r="K26" s="10"/>
    </row>
    <row r="27" customFormat="false" ht="12.8" hidden="false" customHeight="false" outlineLevel="0" collapsed="false">
      <c r="B27" s="18"/>
      <c r="C27" s="19"/>
      <c r="D27" s="20"/>
      <c r="E27" s="20"/>
      <c r="F27" s="20"/>
      <c r="G27" s="20"/>
      <c r="H27" s="20"/>
      <c r="I27" s="20"/>
      <c r="J27" s="20"/>
      <c r="K27" s="21"/>
    </row>
    <row r="28" customFormat="false" ht="12.8" hidden="false" customHeight="false" outlineLevel="0" collapsed="false"/>
    <row r="29" customFormat="false" ht="12.8" hidden="false" customHeight="false" outlineLevel="0" collapsed="false">
      <c r="C29" s="2" t="s">
        <v>16</v>
      </c>
    </row>
    <row r="30" customFormat="false" ht="12.8" hidden="false" customHeight="false" outlineLevel="0" collapsed="false">
      <c r="C30" s="22"/>
    </row>
    <row r="31" customFormat="false" ht="12.8" hidden="false" customHeight="false" outlineLevel="0" collapsed="false">
      <c r="C31" s="23" t="s">
        <v>17</v>
      </c>
      <c r="D31" s="23"/>
    </row>
    <row r="32" customFormat="false" ht="12.8" hidden="false" customHeight="false" outlineLevel="0" collapsed="false">
      <c r="C32" s="22"/>
    </row>
    <row r="33" customFormat="false" ht="12.8" hidden="false" customHeight="false" outlineLevel="0" collapsed="false">
      <c r="C33" s="24" t="s">
        <v>18</v>
      </c>
      <c r="D33" s="24"/>
      <c r="E33" s="24"/>
      <c r="F33" s="24"/>
    </row>
    <row r="34" s="1" customFormat="true" ht="12.8" hidden="false" customHeight="false" outlineLevel="0" collapsed="false"/>
    <row r="35" customFormat="false" ht="12.8" hidden="false" customHeight="false" outlineLevel="0" collapsed="false">
      <c r="C35" s="23" t="s">
        <v>19</v>
      </c>
      <c r="D35" s="23"/>
      <c r="E35" s="23"/>
      <c r="F35" s="23"/>
      <c r="G35" s="23"/>
      <c r="H35" s="23"/>
    </row>
    <row r="36" customFormat="false" ht="12.8" hidden="false" customHeight="false" outlineLevel="0" collapsed="false">
      <c r="C36" s="22"/>
    </row>
    <row r="37" customFormat="false" ht="12.8" hidden="false" customHeight="false" outlineLevel="0" collapsed="false">
      <c r="C37" s="23" t="s">
        <v>20</v>
      </c>
      <c r="D37" s="23"/>
      <c r="E37" s="23"/>
      <c r="F37" s="23"/>
      <c r="G37" s="23"/>
      <c r="H37" s="23"/>
    </row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</sheetData>
  <mergeCells count="4">
    <mergeCell ref="C31:D31"/>
    <mergeCell ref="C33:F33"/>
    <mergeCell ref="C35:H35"/>
    <mergeCell ref="C37:H3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Roman,Regularna"&amp;12&amp;A</oddHeader>
    <oddFooter>&amp;C&amp;"Times New Roman,Regularna"&amp;12Strona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RowHeight="12.75" zeroHeight="false" outlineLevelRow="0" outlineLevelCol="0"/>
  <cols>
    <col collapsed="false" customWidth="true" hidden="false" outlineLevel="0" max="1" min="1" style="25" width="22.57"/>
    <col collapsed="false" customWidth="true" hidden="false" outlineLevel="0" max="2" min="2" style="25" width="26.42"/>
    <col collapsed="false" customWidth="true" hidden="false" outlineLevel="0" max="3" min="3" style="26" width="18.42"/>
    <col collapsed="false" customWidth="true" hidden="false" outlineLevel="0" max="4" min="4" style="26" width="18"/>
    <col collapsed="false" customWidth="true" hidden="false" outlineLevel="0" max="5" min="5" style="26" width="15.57"/>
    <col collapsed="false" customWidth="true" hidden="false" outlineLevel="0" max="6" min="6" style="26" width="16"/>
    <col collapsed="false" customWidth="true" hidden="false" outlineLevel="0" max="7" min="7" style="26" width="21.86"/>
    <col collapsed="false" customWidth="true" hidden="false" outlineLevel="0" max="8" min="8" style="26" width="18.29"/>
    <col collapsed="false" customWidth="true" hidden="false" outlineLevel="0" max="9" min="9" style="26" width="22.7"/>
    <col collapsed="false" customWidth="true" hidden="false" outlineLevel="0" max="10" min="10" style="26" width="22.57"/>
    <col collapsed="false" customWidth="true" hidden="false" outlineLevel="0" max="11" min="11" style="26" width="25.57"/>
    <col collapsed="false" customWidth="true" hidden="false" outlineLevel="0" max="257" min="12" style="26" width="11.42"/>
    <col collapsed="false" customWidth="true" hidden="false" outlineLevel="0" max="1025" min="258" style="0" width="11.42"/>
  </cols>
  <sheetData>
    <row r="1" s="28" customFormat="true" ht="25.5" hidden="false" customHeight="false" outlineLevel="0" collapsed="false">
      <c r="A1" s="27" t="s">
        <v>21</v>
      </c>
      <c r="B1" s="27" t="s">
        <v>22</v>
      </c>
      <c r="C1" s="28" t="s">
        <v>23</v>
      </c>
      <c r="D1" s="28" t="s">
        <v>24</v>
      </c>
      <c r="E1" s="28" t="s">
        <v>25</v>
      </c>
      <c r="F1" s="28" t="s">
        <v>26</v>
      </c>
      <c r="G1" s="28" t="s">
        <v>27</v>
      </c>
      <c r="H1" s="28" t="s">
        <v>28</v>
      </c>
      <c r="I1" s="28" t="s">
        <v>29</v>
      </c>
      <c r="J1" s="28" t="s">
        <v>30</v>
      </c>
      <c r="K1" s="28" t="s">
        <v>31</v>
      </c>
    </row>
    <row r="2" s="26" customFormat="true" ht="25.5" hidden="false" customHeight="false" outlineLevel="0" collapsed="false">
      <c r="A2" s="29" t="s">
        <v>32</v>
      </c>
      <c r="B2" s="29" t="s">
        <v>33</v>
      </c>
      <c r="C2" s="26" t="n">
        <v>3</v>
      </c>
      <c r="D2" s="26" t="n">
        <v>3</v>
      </c>
      <c r="E2" s="26" t="n">
        <v>1</v>
      </c>
      <c r="F2" s="26" t="n">
        <f aca="false">SUM(C2:E2)</f>
        <v>7</v>
      </c>
      <c r="G2" s="26" t="n">
        <v>4</v>
      </c>
      <c r="H2" s="26" t="n">
        <f aca="false">F2*G2</f>
        <v>28</v>
      </c>
      <c r="I2" s="26" t="str">
        <f aca="false">CHOOSE(TRUNC(H2/9)+1,"Pomijalne","Akceptowalne","Akceptowalne warunkowo","Nieakceptowalne","Krytyczne","Krytyczne")</f>
        <v>Nieakceptowalne</v>
      </c>
      <c r="J2" s="26" t="s">
        <v>34</v>
      </c>
      <c r="K2" s="26" t="s">
        <v>35</v>
      </c>
    </row>
    <row r="3" s="26" customFormat="true" ht="25.5" hidden="false" customHeight="false" outlineLevel="0" collapsed="false">
      <c r="A3" s="25" t="s">
        <v>36</v>
      </c>
      <c r="B3" s="25" t="s">
        <v>37</v>
      </c>
      <c r="C3" s="26" t="n">
        <v>3</v>
      </c>
      <c r="D3" s="26" t="n">
        <v>3</v>
      </c>
      <c r="E3" s="26" t="n">
        <v>3</v>
      </c>
      <c r="F3" s="26" t="n">
        <f aca="false">SUM(C3:E3)</f>
        <v>9</v>
      </c>
      <c r="G3" s="26" t="n">
        <v>4</v>
      </c>
      <c r="H3" s="26" t="n">
        <f aca="false">F3*G3</f>
        <v>36</v>
      </c>
      <c r="I3" s="26" t="str">
        <f aca="false">CHOOSE(TRUNC(H3/9)+1,"Pomijalne","Akceptowalne","Akceptowalne warunkowo","Nieakceptowalne","Krytyczne","Krytyczne")</f>
        <v>Krytyczne</v>
      </c>
      <c r="J3" s="26" t="s">
        <v>34</v>
      </c>
      <c r="K3" s="26" t="s">
        <v>38</v>
      </c>
    </row>
    <row r="4" s="26" customFormat="true" ht="25.5" hidden="false" customHeight="false" outlineLevel="0" collapsed="false">
      <c r="A4" s="25" t="s">
        <v>39</v>
      </c>
      <c r="B4" s="25" t="s">
        <v>40</v>
      </c>
      <c r="C4" s="26" t="n">
        <v>2</v>
      </c>
      <c r="D4" s="26" t="n">
        <v>1</v>
      </c>
      <c r="E4" s="26" t="n">
        <v>1</v>
      </c>
      <c r="F4" s="26" t="n">
        <f aca="false">SUM(C4:E4)</f>
        <v>4</v>
      </c>
      <c r="G4" s="26" t="n">
        <v>4</v>
      </c>
      <c r="H4" s="26" t="n">
        <f aca="false">F4*G4</f>
        <v>16</v>
      </c>
      <c r="I4" s="26" t="str">
        <f aca="false">CHOOSE(TRUNC(H4/9)+1,"Pomijalne","Akceptowalne","Akceptowalne warunkowo","Nieakceptowalne","Krytyczne","Krytyczne")</f>
        <v>Akceptowalne</v>
      </c>
      <c r="J4" s="26" t="s">
        <v>41</v>
      </c>
      <c r="K4" s="26" t="s">
        <v>42</v>
      </c>
    </row>
    <row r="5" s="26" customFormat="true" ht="12.75" hidden="false" customHeight="false" outlineLevel="0" collapsed="false">
      <c r="A5" s="25"/>
      <c r="B5" s="25"/>
      <c r="F5" s="26" t="n">
        <f aca="false">SUM(C5:E5)</f>
        <v>0</v>
      </c>
      <c r="H5" s="26" t="n">
        <f aca="false">F5*G5</f>
        <v>0</v>
      </c>
      <c r="I5" s="26" t="str">
        <f aca="false">CHOOSE(TRUNC(H5/9)+1,"Pomijalne","Akceptowalne","Akceptowalne warunkowo","Nieakceptowalne","Krytyczne","Krytyczne")</f>
        <v>Pomijalne</v>
      </c>
    </row>
    <row r="6" s="26" customFormat="true" ht="12.75" hidden="false" customHeight="false" outlineLevel="0" collapsed="false">
      <c r="A6" s="25"/>
      <c r="B6" s="25"/>
      <c r="F6" s="26" t="n">
        <f aca="false">SUM(C6:E6)</f>
        <v>0</v>
      </c>
      <c r="H6" s="26" t="n">
        <f aca="false">F6*G6</f>
        <v>0</v>
      </c>
      <c r="I6" s="26" t="str">
        <f aca="false">CHOOSE(TRUNC(H6/9)+1,"Pomijalne","Akceptowalne","Akceptowalne warunkowo","Nieakceptowalne","Krytyczne","Krytyczne")</f>
        <v>Pomijalne</v>
      </c>
    </row>
    <row r="7" s="26" customFormat="true" ht="12.75" hidden="false" customHeight="false" outlineLevel="0" collapsed="false">
      <c r="A7" s="25"/>
      <c r="B7" s="25"/>
      <c r="F7" s="26" t="n">
        <f aca="false">SUM(C7:E7)</f>
        <v>0</v>
      </c>
      <c r="H7" s="26" t="n">
        <f aca="false">F7*G7</f>
        <v>0</v>
      </c>
      <c r="I7" s="26" t="str">
        <f aca="false">CHOOSE(TRUNC(H7/9)+1,"Pomijalne","Akceptowalne","Akceptowalne warunkowo","Nieakceptowalne","Krytyczne","Krytyczne")</f>
        <v>Pomijalne</v>
      </c>
    </row>
    <row r="8" s="26" customFormat="true" ht="12.75" hidden="false" customHeight="false" outlineLevel="0" collapsed="false">
      <c r="A8" s="25"/>
      <c r="B8" s="25"/>
      <c r="F8" s="26" t="n">
        <f aca="false">SUM(C8:E8)</f>
        <v>0</v>
      </c>
      <c r="H8" s="26" t="n">
        <f aca="false">F8*G8</f>
        <v>0</v>
      </c>
      <c r="I8" s="26" t="str">
        <f aca="false">CHOOSE(TRUNC(H8/9)+1,"Pomijalne","Akceptowalne","Akceptowalne warunkowo","Nieakceptowalne","Krytyczne","Krytyczne")</f>
        <v>Pomijalne</v>
      </c>
    </row>
    <row r="9" s="26" customFormat="true" ht="12.75" hidden="false" customHeight="false" outlineLevel="0" collapsed="false">
      <c r="A9" s="25"/>
      <c r="B9" s="25"/>
      <c r="F9" s="26" t="n">
        <f aca="false">SUM(C9:E9)</f>
        <v>0</v>
      </c>
      <c r="H9" s="26" t="n">
        <f aca="false">F9*G9</f>
        <v>0</v>
      </c>
      <c r="I9" s="26" t="str">
        <f aca="false">CHOOSE(TRUNC(H9/9)+1,"Pomijalne","Akceptowalne","Akceptowalne warunkowo","Nieakceptowalne","Krytyczne","Krytyczne")</f>
        <v>Pomijalne</v>
      </c>
    </row>
    <row r="10" s="26" customFormat="true" ht="12.75" hidden="false" customHeight="false" outlineLevel="0" collapsed="false">
      <c r="A10" s="25"/>
      <c r="B10" s="25"/>
      <c r="F10" s="26" t="n">
        <f aca="false">SUM(C10:E10)</f>
        <v>0</v>
      </c>
      <c r="H10" s="26" t="n">
        <f aca="false">F10*G10</f>
        <v>0</v>
      </c>
      <c r="I10" s="26" t="str">
        <f aca="false">CHOOSE(TRUNC(H10/9)+1,"Pomijalne","Akceptowalne","Akceptowalne warunkowo","Nieakceptowalne","Krytyczne","Krytyczne")</f>
        <v>Pomijalne</v>
      </c>
    </row>
    <row r="11" customFormat="false" ht="12.75" hidden="false" customHeight="false" outlineLevel="0" collapsed="false">
      <c r="F11" s="26" t="n">
        <f aca="false">SUM(C11:E11)</f>
        <v>0</v>
      </c>
      <c r="H11" s="26" t="n">
        <f aca="false">F11*G11</f>
        <v>0</v>
      </c>
      <c r="I11" s="26" t="str">
        <f aca="false">CHOOSE(TRUNC(H11/9)+1,"Pomijalne","Akceptowalne","Akceptowalne warunkowo","Nieakceptowalne","Krytyczne","Krytyczne")</f>
        <v>Pomijalne</v>
      </c>
    </row>
    <row r="12" customFormat="false" ht="12.75" hidden="false" customHeight="false" outlineLevel="0" collapsed="false">
      <c r="F12" s="26" t="n">
        <f aca="false">SUM(C12:E12)</f>
        <v>0</v>
      </c>
      <c r="H12" s="26" t="n">
        <f aca="false">F12*G12</f>
        <v>0</v>
      </c>
      <c r="I12" s="26" t="str">
        <f aca="false">CHOOSE(TRUNC(H12/9)+1,"Pomijalne","Akceptowalne","Akceptowalne warunkowo","Nieakceptowalne","Krytyczne","Krytyczne")</f>
        <v>Pomijalne</v>
      </c>
    </row>
    <row r="13" customFormat="false" ht="12.75" hidden="false" customHeight="false" outlineLevel="0" collapsed="false">
      <c r="F13" s="26" t="n">
        <f aca="false">SUM(C13:E13)</f>
        <v>0</v>
      </c>
      <c r="H13" s="26" t="n">
        <f aca="false">F13*G13</f>
        <v>0</v>
      </c>
      <c r="I13" s="26" t="str">
        <f aca="false">CHOOSE(TRUNC(H13/9)+1,"Pomijalne","Akceptowalne","Akceptowalne warunkowo","Nieakceptowalne","Krytyczne","Krytyczne")</f>
        <v>Pomijalne</v>
      </c>
    </row>
    <row r="14" customFormat="false" ht="12.75" hidden="false" customHeight="false" outlineLevel="0" collapsed="false">
      <c r="F14" s="26" t="n">
        <f aca="false">SUM(C14:E14)</f>
        <v>0</v>
      </c>
      <c r="H14" s="26" t="n">
        <f aca="false">F14*G14</f>
        <v>0</v>
      </c>
      <c r="I14" s="26" t="str">
        <f aca="false">CHOOSE(TRUNC(H14/9)+1,"Pomijalne","Akceptowalne","Akceptowalne warunkowo","Nieakceptowalne","Krytyczne","Krytyczne")</f>
        <v>Pomijalne</v>
      </c>
    </row>
    <row r="15" customFormat="false" ht="12.75" hidden="false" customHeight="false" outlineLevel="0" collapsed="false">
      <c r="F15" s="26" t="n">
        <f aca="false">SUM(C15:E15)</f>
        <v>0</v>
      </c>
      <c r="H15" s="26" t="n">
        <f aca="false">F15*G15</f>
        <v>0</v>
      </c>
      <c r="I15" s="26" t="str">
        <f aca="false">CHOOSE(TRUNC(H15/9)+1,"Pomijalne","Akceptowalne","Akceptowalne warunkowo","Nieakceptowalne","Krytyczne","Krytyczne")</f>
        <v>Pomijalne</v>
      </c>
    </row>
    <row r="20" customFormat="false" ht="12.75" hidden="false" customHeight="false" outlineLevel="0" collapsed="false">
      <c r="C20" s="30" t="s">
        <v>43</v>
      </c>
      <c r="D20" s="30"/>
      <c r="E20" s="30"/>
      <c r="G20" s="31" t="s">
        <v>44</v>
      </c>
      <c r="H20" s="31"/>
      <c r="I20" s="31"/>
      <c r="J20" s="31"/>
    </row>
    <row r="21" customFormat="false" ht="12.75" hidden="false" customHeight="false" outlineLevel="0" collapsed="false">
      <c r="C21" s="32" t="n">
        <v>1</v>
      </c>
      <c r="D21" s="33" t="s">
        <v>45</v>
      </c>
      <c r="E21" s="33"/>
      <c r="G21" s="32" t="n">
        <v>1</v>
      </c>
      <c r="H21" s="33" t="s">
        <v>46</v>
      </c>
      <c r="I21" s="33"/>
      <c r="J21" s="33"/>
    </row>
    <row r="22" customFormat="false" ht="12.75" hidden="false" customHeight="false" outlineLevel="0" collapsed="false">
      <c r="C22" s="34" t="n">
        <v>2</v>
      </c>
      <c r="D22" s="35" t="s">
        <v>47</v>
      </c>
      <c r="E22" s="35"/>
      <c r="G22" s="36" t="n">
        <v>2</v>
      </c>
      <c r="H22" s="37" t="s">
        <v>48</v>
      </c>
      <c r="I22" s="37"/>
      <c r="J22" s="37"/>
    </row>
    <row r="23" customFormat="false" ht="12.75" hidden="false" customHeight="false" outlineLevel="0" collapsed="false">
      <c r="C23" s="38" t="n">
        <v>3</v>
      </c>
      <c r="D23" s="39" t="s">
        <v>49</v>
      </c>
      <c r="E23" s="39"/>
      <c r="G23" s="34" t="n">
        <v>3</v>
      </c>
      <c r="H23" s="40" t="s">
        <v>50</v>
      </c>
      <c r="I23" s="40"/>
      <c r="J23" s="40"/>
    </row>
    <row r="24" customFormat="false" ht="12.75" hidden="false" customHeight="false" outlineLevel="0" collapsed="false">
      <c r="G24" s="41" t="n">
        <v>4</v>
      </c>
      <c r="H24" s="42" t="s">
        <v>51</v>
      </c>
      <c r="I24" s="42"/>
      <c r="J24" s="42"/>
    </row>
    <row r="25" customFormat="false" ht="12.75" hidden="false" customHeight="false" outlineLevel="0" collapsed="false">
      <c r="G25" s="38" t="n">
        <v>5</v>
      </c>
      <c r="H25" s="39" t="s">
        <v>52</v>
      </c>
      <c r="I25" s="39"/>
      <c r="J25" s="39"/>
    </row>
    <row r="27" customFormat="false" ht="12.75" hidden="false" customHeight="false" outlineLevel="0" collapsed="false">
      <c r="G27" s="30" t="s">
        <v>53</v>
      </c>
      <c r="H27" s="30"/>
      <c r="I27" s="30"/>
      <c r="J27" s="30"/>
    </row>
    <row r="28" customFormat="false" ht="12.75" hidden="false" customHeight="false" outlineLevel="0" collapsed="false">
      <c r="G28" s="43" t="s">
        <v>54</v>
      </c>
      <c r="H28" s="33" t="s">
        <v>55</v>
      </c>
      <c r="I28" s="33"/>
      <c r="J28" s="33"/>
    </row>
    <row r="29" customFormat="false" ht="12.75" hidden="false" customHeight="false" outlineLevel="0" collapsed="false">
      <c r="G29" s="44" t="s">
        <v>56</v>
      </c>
      <c r="H29" s="37" t="s">
        <v>57</v>
      </c>
      <c r="I29" s="37"/>
      <c r="J29" s="37"/>
    </row>
    <row r="30" customFormat="false" ht="12.75" hidden="false" customHeight="false" outlineLevel="0" collapsed="false">
      <c r="G30" s="45" t="s">
        <v>58</v>
      </c>
      <c r="H30" s="35" t="s">
        <v>59</v>
      </c>
      <c r="I30" s="35"/>
      <c r="J30" s="35"/>
    </row>
    <row r="31" customFormat="false" ht="12.75" hidden="false" customHeight="false" outlineLevel="0" collapsed="false">
      <c r="G31" s="46" t="s">
        <v>60</v>
      </c>
      <c r="H31" s="42" t="s">
        <v>61</v>
      </c>
      <c r="I31" s="42"/>
      <c r="J31" s="42"/>
    </row>
    <row r="32" customFormat="false" ht="12.75" hidden="false" customHeight="false" outlineLevel="0" collapsed="false">
      <c r="G32" s="47" t="s">
        <v>62</v>
      </c>
      <c r="H32" s="39" t="s">
        <v>63</v>
      </c>
      <c r="I32" s="39"/>
      <c r="J32" s="39"/>
    </row>
  </sheetData>
  <mergeCells count="16">
    <mergeCell ref="C20:E20"/>
    <mergeCell ref="G20:J20"/>
    <mergeCell ref="D21:E21"/>
    <mergeCell ref="H21:J21"/>
    <mergeCell ref="D22:E22"/>
    <mergeCell ref="H22:J22"/>
    <mergeCell ref="D23:E23"/>
    <mergeCell ref="H23:J23"/>
    <mergeCell ref="H24:J24"/>
    <mergeCell ref="H25:J25"/>
    <mergeCell ref="G27:J27"/>
    <mergeCell ref="H28:J28"/>
    <mergeCell ref="H29:J29"/>
    <mergeCell ref="H30:J30"/>
    <mergeCell ref="H31:J31"/>
    <mergeCell ref="H32:J32"/>
  </mergeCells>
  <conditionalFormatting sqref="I2:I15">
    <cfRule type="cellIs" priority="2" operator="equal" aboveAverage="0" equalAverage="0" bottom="0" percent="0" rank="0" text="" dxfId="0">
      <formula>"Pomijalne"</formula>
    </cfRule>
    <cfRule type="cellIs" priority="3" operator="equal" aboveAverage="0" equalAverage="0" bottom="0" percent="0" rank="0" text="" dxfId="1">
      <formula>"Akceptowalne"</formula>
    </cfRule>
    <cfRule type="cellIs" priority="4" operator="equal" aboveAverage="0" equalAverage="0" bottom="0" percent="0" rank="0" text="" dxfId="2">
      <formula>"Akceptowalne warunkowo"</formula>
    </cfRule>
    <cfRule type="cellIs" priority="5" operator="equal" aboveAverage="0" equalAverage="0" bottom="0" percent="0" rank="0" text="" dxfId="3">
      <formula>"Nieakceptowalne"</formula>
    </cfRule>
    <cfRule type="cellIs" priority="6" operator="equal" aboveAverage="0" equalAverage="0" bottom="0" percent="0" rank="0" text="" dxfId="4">
      <formula>"Krytyczne"</formula>
    </cfRule>
  </conditionalFormatting>
  <dataValidations count="3">
    <dataValidation allowBlank="false" operator="equal" showDropDown="false" showErrorMessage="true" showInputMessage="false" sqref="J2:J15" type="list">
      <formula1>"Akceptacja,Redukcja,Unikanie,Przeniesienie"</formula1>
      <formula2>0</formula2>
    </dataValidation>
    <dataValidation allowBlank="false" operator="equal" showDropDown="false" showErrorMessage="true" showInputMessage="false" sqref="G2:G15" type="list">
      <formula1>"1,2,3,4,5"</formula1>
      <formula2>0</formula2>
    </dataValidation>
    <dataValidation allowBlank="false" operator="equal" showDropDown="false" showErrorMessage="true" showInputMessage="false" sqref="C2:E14 E15" type="list">
      <formula1>"1,2,3"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Roman,Regularna"&amp;12&amp;A</oddHeader>
    <oddFooter>&amp;C&amp;"Times New Roman,Regularna"&amp;12Strona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2.75" zeroHeight="false" outlineLevelRow="0" outlineLevelCol="0"/>
  <cols>
    <col collapsed="false" customWidth="true" hidden="false" outlineLevel="0" max="1" min="1" style="25" width="32.15"/>
    <col collapsed="false" customWidth="true" hidden="false" outlineLevel="0" max="2" min="2" style="25" width="41.15"/>
    <col collapsed="false" customWidth="true" hidden="false" outlineLevel="0" max="3" min="3" style="26" width="12.42"/>
    <col collapsed="false" customWidth="true" hidden="false" outlineLevel="0" max="4" min="4" style="26" width="12.57"/>
    <col collapsed="false" customWidth="true" hidden="false" outlineLevel="0" max="5" min="5" style="26" width="11.42"/>
    <col collapsed="false" customWidth="true" hidden="false" outlineLevel="0" max="6" min="6" style="26" width="10.85"/>
    <col collapsed="false" customWidth="true" hidden="false" outlineLevel="0" max="7" min="7" style="26" width="21.86"/>
    <col collapsed="false" customWidth="true" hidden="false" outlineLevel="0" max="8" min="8" style="26" width="18.29"/>
    <col collapsed="false" customWidth="true" hidden="false" outlineLevel="0" max="9" min="9" style="26" width="32.15"/>
    <col collapsed="false" customWidth="true" hidden="false" outlineLevel="0" max="11" min="10" style="26" width="22.57"/>
    <col collapsed="false" customWidth="true" hidden="false" outlineLevel="0" max="257" min="12" style="26" width="11.42"/>
    <col collapsed="false" customWidth="true" hidden="false" outlineLevel="0" max="1025" min="258" style="0" width="11.42"/>
  </cols>
  <sheetData>
    <row r="1" s="28" customFormat="true" ht="25.5" hidden="false" customHeight="false" outlineLevel="0" collapsed="false">
      <c r="A1" s="48" t="s">
        <v>21</v>
      </c>
      <c r="B1" s="48" t="s">
        <v>64</v>
      </c>
      <c r="C1" s="49" t="s">
        <v>27</v>
      </c>
      <c r="D1" s="49" t="s">
        <v>65</v>
      </c>
      <c r="E1" s="49" t="s">
        <v>66</v>
      </c>
      <c r="F1" s="49" t="s">
        <v>67</v>
      </c>
      <c r="G1" s="49" t="s">
        <v>28</v>
      </c>
      <c r="H1" s="49" t="s">
        <v>30</v>
      </c>
      <c r="I1" s="49" t="s">
        <v>68</v>
      </c>
      <c r="J1" s="49" t="s">
        <v>69</v>
      </c>
    </row>
    <row r="2" s="26" customFormat="true" ht="19.9" hidden="false" customHeight="true" outlineLevel="0" collapsed="false">
      <c r="A2" s="29" t="s">
        <v>70</v>
      </c>
      <c r="B2" s="29" t="s">
        <v>71</v>
      </c>
      <c r="C2" s="26" t="n">
        <v>6</v>
      </c>
      <c r="D2" s="26" t="n">
        <v>6</v>
      </c>
      <c r="E2" s="26" t="n">
        <v>50</v>
      </c>
      <c r="F2" s="26" t="n">
        <f aca="false">C2*D2*E2</f>
        <v>1800</v>
      </c>
      <c r="G2" s="26" t="str">
        <f aca="false">IF(F2&lt;1.5,"Pomijalne",IF(F2&lt;20,"Akceptowalne",IF(F2&lt;70,"Małe",IF(F2&lt;200,"Średnie",IF(F2&lt;400,"Poważne","Nieakceptowalne")))))</f>
        <v>Nieakceptowalne</v>
      </c>
      <c r="H2" s="26" t="s">
        <v>34</v>
      </c>
      <c r="I2" s="26" t="s">
        <v>72</v>
      </c>
      <c r="J2" s="26" t="s">
        <v>73</v>
      </c>
    </row>
    <row r="3" s="26" customFormat="true" ht="19.9" hidden="false" customHeight="true" outlineLevel="0" collapsed="false">
      <c r="A3" s="29" t="s">
        <v>74</v>
      </c>
      <c r="B3" s="29" t="s">
        <v>75</v>
      </c>
      <c r="C3" s="26" t="n">
        <v>3</v>
      </c>
      <c r="D3" s="26" t="n">
        <v>2</v>
      </c>
      <c r="E3" s="26" t="n">
        <v>8</v>
      </c>
      <c r="F3" s="26" t="n">
        <f aca="false">C3*D3*E3</f>
        <v>48</v>
      </c>
      <c r="G3" s="26" t="str">
        <f aca="false">IF(F3&lt;1.5,"Pomijalne",IF(F3&lt;20,"Akceptowalne",IF(F3&lt;70,"Małe",IF(F3&lt;200,"Średnie",IF(F3&lt;400,"Poważne","Nieakceptowalne")))))</f>
        <v>Małe</v>
      </c>
      <c r="H3" s="26" t="s">
        <v>34</v>
      </c>
      <c r="I3" s="26" t="s">
        <v>76</v>
      </c>
      <c r="J3" s="26" t="s">
        <v>77</v>
      </c>
    </row>
    <row r="4" s="26" customFormat="true" ht="19.9" hidden="false" customHeight="true" outlineLevel="0" collapsed="false">
      <c r="A4" s="25" t="s">
        <v>78</v>
      </c>
      <c r="B4" s="25" t="s">
        <v>79</v>
      </c>
      <c r="C4" s="26" t="n">
        <v>6</v>
      </c>
      <c r="D4" s="26" t="n">
        <v>10</v>
      </c>
      <c r="E4" s="26" t="n">
        <v>17</v>
      </c>
      <c r="F4" s="26" t="n">
        <f aca="false">C4*D4*E4</f>
        <v>1020</v>
      </c>
      <c r="G4" s="26" t="str">
        <f aca="false">IF(F4&lt;1.5,"Pomijalne",IF(F4&lt;20,"Akceptowalne",IF(F4&lt;70,"Małe",IF(F4&lt;200,"Średnie",IF(F4&lt;400,"Poważne","Nieakceptowalne")))))</f>
        <v>Nieakceptowalne</v>
      </c>
      <c r="H4" s="26" t="s">
        <v>34</v>
      </c>
      <c r="I4" s="26" t="s">
        <v>80</v>
      </c>
      <c r="J4" s="26" t="s">
        <v>81</v>
      </c>
    </row>
    <row r="5" s="26" customFormat="true" ht="19.9" hidden="false" customHeight="true" outlineLevel="0" collapsed="false">
      <c r="A5" s="25" t="s">
        <v>82</v>
      </c>
      <c r="B5" s="25" t="s">
        <v>83</v>
      </c>
      <c r="C5" s="26" t="n">
        <v>6</v>
      </c>
      <c r="D5" s="26" t="n">
        <v>10</v>
      </c>
      <c r="E5" s="26" t="n">
        <v>50</v>
      </c>
      <c r="F5" s="26" t="n">
        <f aca="false">C5*D5*E5</f>
        <v>3000</v>
      </c>
      <c r="G5" s="26" t="str">
        <f aca="false">IF(F5&lt;1.5,"Pomijalne",IF(F5&lt;20,"Akceptowalne",IF(F5&lt;70,"Małe",IF(F5&lt;200,"Średnie",IF(F5&lt;400,"Poważne","Nieakceptowalne")))))</f>
        <v>Nieakceptowalne</v>
      </c>
      <c r="H5" s="26" t="s">
        <v>34</v>
      </c>
      <c r="I5" s="26" t="s">
        <v>84</v>
      </c>
      <c r="J5" s="26" t="s">
        <v>77</v>
      </c>
    </row>
    <row r="6" s="26" customFormat="true" ht="19.9" hidden="false" customHeight="true" outlineLevel="0" collapsed="false">
      <c r="A6" s="50" t="s">
        <v>85</v>
      </c>
      <c r="B6" s="50" t="s">
        <v>86</v>
      </c>
      <c r="C6" s="26" t="n">
        <v>3</v>
      </c>
      <c r="D6" s="26" t="n">
        <v>10</v>
      </c>
      <c r="E6" s="26" t="n">
        <v>8</v>
      </c>
      <c r="F6" s="26" t="n">
        <f aca="false">C6*D6*E6</f>
        <v>240</v>
      </c>
      <c r="G6" s="26" t="str">
        <f aca="false">IF(F6&lt;1.5,"Pomijalne",IF(F6&lt;20,"Akceptowalne",IF(F6&lt;70,"Małe",IF(F6&lt;200,"Średnie",IF(F6&lt;400,"Poważne","Nieakceptowalne")))))</f>
        <v>Poważne</v>
      </c>
      <c r="H6" s="26" t="s">
        <v>34</v>
      </c>
      <c r="I6" s="26" t="s">
        <v>87</v>
      </c>
      <c r="J6" s="26" t="s">
        <v>88</v>
      </c>
    </row>
    <row r="7" s="26" customFormat="true" ht="19.9" hidden="false" customHeight="true" outlineLevel="0" collapsed="false">
      <c r="A7" s="25" t="s">
        <v>89</v>
      </c>
      <c r="B7" s="25" t="s">
        <v>90</v>
      </c>
      <c r="C7" s="26" t="n">
        <v>3</v>
      </c>
      <c r="D7" s="26" t="n">
        <v>3</v>
      </c>
      <c r="E7" s="26" t="n">
        <v>2</v>
      </c>
      <c r="F7" s="26" t="n">
        <f aca="false">C7*D7*E7</f>
        <v>18</v>
      </c>
      <c r="G7" s="26" t="str">
        <f aca="false">IF(F7&lt;1.5,"Pomijalne",IF(F7&lt;20,"Akceptowalne",IF(F7&lt;70,"Małe",IF(F7&lt;200,"Średnie",IF(F7&lt;400,"Poważne","Nieakceptowalne")))))</f>
        <v>Akceptowalne</v>
      </c>
      <c r="H7" s="26" t="s">
        <v>41</v>
      </c>
      <c r="I7" s="26" t="s">
        <v>42</v>
      </c>
      <c r="J7" s="26" t="s">
        <v>42</v>
      </c>
    </row>
    <row r="8" s="26" customFormat="true" ht="19.9" hidden="false" customHeight="true" outlineLevel="0" collapsed="false">
      <c r="A8" s="25"/>
      <c r="B8" s="25"/>
      <c r="F8" s="26" t="n">
        <f aca="false">C8*D8*E8</f>
        <v>0</v>
      </c>
      <c r="G8" s="26" t="str">
        <f aca="false">IF(F8&lt;1.5,"Pomijalne",IF(F8&lt;20,"Akceptowalne",IF(F8&lt;70,"Małe",IF(F8&lt;200,"Średnie",IF(F8&lt;400,"Poważne","Nieakceptowalne")))))</f>
        <v>Pomijalne</v>
      </c>
    </row>
    <row r="9" s="26" customFormat="true" ht="19.9" hidden="false" customHeight="true" outlineLevel="0" collapsed="false">
      <c r="A9" s="25"/>
      <c r="B9" s="25"/>
      <c r="F9" s="26" t="n">
        <f aca="false">C9*D9*E9</f>
        <v>0</v>
      </c>
      <c r="G9" s="26" t="str">
        <f aca="false">IF(F9&lt;1.5,"Pomijalne",IF(F9&lt;20,"Akceptowalne",IF(F9&lt;70,"Małe",IF(F9&lt;200,"Średnie",IF(F9&lt;400,"Poważne","Nieakceptowalne")))))</f>
        <v>Pomijalne</v>
      </c>
    </row>
    <row r="10" s="26" customFormat="true" ht="19.9" hidden="false" customHeight="true" outlineLevel="0" collapsed="false">
      <c r="A10" s="25"/>
      <c r="B10" s="25"/>
      <c r="F10" s="26" t="n">
        <f aca="false">C10*D10*E10</f>
        <v>0</v>
      </c>
      <c r="G10" s="26" t="str">
        <f aca="false">IF(F10&lt;1.5,"Pomijalne",IF(F10&lt;20,"Akceptowalne",IF(F10&lt;70,"Małe",IF(F10&lt;200,"Średnie",IF(F10&lt;400,"Poważne","Nieakceptowalne")))))</f>
        <v>Pomijalne</v>
      </c>
    </row>
    <row r="11" customFormat="false" ht="19.9" hidden="false" customHeight="true" outlineLevel="0" collapsed="false">
      <c r="F11" s="26" t="n">
        <f aca="false">C11*D11*E11</f>
        <v>0</v>
      </c>
      <c r="G11" s="26" t="str">
        <f aca="false">IF(F11&lt;1.5,"Pomijalne",IF(F11&lt;20,"Akceptowalne",IF(F11&lt;70,"Małe",IF(F11&lt;200,"Średnie",IF(F11&lt;400,"Poważne","Nieakceptowalne")))))</f>
        <v>Pomijalne</v>
      </c>
    </row>
    <row r="12" customFormat="false" ht="19.9" hidden="false" customHeight="true" outlineLevel="0" collapsed="false">
      <c r="C12" s="51"/>
      <c r="D12" s="52"/>
      <c r="E12" s="52"/>
      <c r="G12" s="51"/>
      <c r="H12" s="53"/>
      <c r="I12" s="53"/>
      <c r="J12" s="53"/>
    </row>
    <row r="13" customFormat="false" ht="12.75" hidden="false" customHeight="false" outlineLevel="0" collapsed="false"/>
    <row r="14" customFormat="false" ht="12.75" hidden="false" customHeight="false" outlineLevel="0" collapsed="false">
      <c r="B14" s="54" t="s">
        <v>91</v>
      </c>
      <c r="G14" s="30" t="s">
        <v>53</v>
      </c>
      <c r="H14" s="30"/>
      <c r="I14" s="55"/>
      <c r="J14" s="55"/>
    </row>
    <row r="15" customFormat="false" ht="12.75" hidden="false" customHeight="false" outlineLevel="0" collapsed="false">
      <c r="A15" s="25" t="n">
        <v>10</v>
      </c>
      <c r="B15" s="25" t="s">
        <v>92</v>
      </c>
      <c r="G15" s="43" t="s">
        <v>93</v>
      </c>
      <c r="H15" s="33" t="s">
        <v>55</v>
      </c>
      <c r="I15" s="52"/>
      <c r="J15" s="52"/>
    </row>
    <row r="16" customFormat="false" ht="12.75" hidden="false" customHeight="false" outlineLevel="0" collapsed="false">
      <c r="A16" s="25" t="n">
        <v>6</v>
      </c>
      <c r="B16" s="25" t="s">
        <v>94</v>
      </c>
      <c r="G16" s="44" t="s">
        <v>95</v>
      </c>
      <c r="H16" s="37" t="s">
        <v>57</v>
      </c>
      <c r="I16" s="52"/>
      <c r="J16" s="52"/>
    </row>
    <row r="17" customFormat="false" ht="12.75" hidden="false" customHeight="true" outlineLevel="0" collapsed="false">
      <c r="A17" s="25" t="n">
        <v>3</v>
      </c>
      <c r="B17" s="25" t="s">
        <v>96</v>
      </c>
      <c r="G17" s="45" t="s">
        <v>97</v>
      </c>
      <c r="H17" s="35" t="s">
        <v>98</v>
      </c>
      <c r="I17" s="52"/>
      <c r="J17" s="52"/>
    </row>
    <row r="18" customFormat="false" ht="12.75" hidden="false" customHeight="false" outlineLevel="0" collapsed="false">
      <c r="A18" s="25" t="n">
        <v>1</v>
      </c>
      <c r="B18" s="25" t="s">
        <v>99</v>
      </c>
      <c r="G18" s="46" t="s">
        <v>100</v>
      </c>
      <c r="H18" s="42" t="s">
        <v>101</v>
      </c>
      <c r="I18" s="52"/>
      <c r="J18" s="52"/>
    </row>
    <row r="19" customFormat="false" ht="12.75" hidden="false" customHeight="false" outlineLevel="0" collapsed="false">
      <c r="A19" s="25" t="n">
        <v>0.5</v>
      </c>
      <c r="B19" s="25" t="s">
        <v>102</v>
      </c>
      <c r="G19" s="56" t="s">
        <v>103</v>
      </c>
      <c r="H19" s="57" t="s">
        <v>104</v>
      </c>
      <c r="I19" s="52"/>
      <c r="J19" s="52"/>
    </row>
    <row r="20" customFormat="false" ht="12.75" hidden="false" customHeight="false" outlineLevel="0" collapsed="false">
      <c r="A20" s="25" t="n">
        <v>0.2</v>
      </c>
      <c r="B20" s="25" t="s">
        <v>105</v>
      </c>
      <c r="G20" s="58" t="s">
        <v>106</v>
      </c>
      <c r="H20" s="59" t="s">
        <v>61</v>
      </c>
      <c r="I20" s="51"/>
      <c r="J20" s="51"/>
    </row>
    <row r="21" customFormat="false" ht="12.75" hidden="false" customHeight="true" outlineLevel="0" collapsed="false">
      <c r="A21" s="25" t="n">
        <v>0.1</v>
      </c>
      <c r="B21" s="25" t="s">
        <v>107</v>
      </c>
    </row>
    <row r="22" customFormat="false" ht="12.75" hidden="false" customHeight="false" outlineLevel="0" collapsed="false"/>
    <row r="23" customFormat="false" ht="12.75" hidden="false" customHeight="false" outlineLevel="0" collapsed="false">
      <c r="B23" s="54" t="s">
        <v>108</v>
      </c>
    </row>
    <row r="24" customFormat="false" ht="12.75" hidden="false" customHeight="false" outlineLevel="0" collapsed="false">
      <c r="A24" s="25" t="n">
        <v>10</v>
      </c>
      <c r="B24" s="25" t="s">
        <v>109</v>
      </c>
    </row>
    <row r="25" customFormat="false" ht="12.75" hidden="false" customHeight="false" outlineLevel="0" collapsed="false">
      <c r="A25" s="25" t="n">
        <v>6</v>
      </c>
      <c r="B25" s="25" t="s">
        <v>110</v>
      </c>
    </row>
    <row r="26" customFormat="false" ht="12.75" hidden="false" customHeight="true" outlineLevel="0" collapsed="false">
      <c r="A26" s="25" t="n">
        <v>3</v>
      </c>
      <c r="B26" s="25" t="s">
        <v>111</v>
      </c>
    </row>
    <row r="27" customFormat="false" ht="12.75" hidden="false" customHeight="true" outlineLevel="0" collapsed="false">
      <c r="A27" s="25" t="n">
        <v>2</v>
      </c>
      <c r="B27" s="25" t="s">
        <v>112</v>
      </c>
    </row>
    <row r="28" customFormat="false" ht="12.75" hidden="false" customHeight="true" outlineLevel="0" collapsed="false">
      <c r="A28" s="25" t="n">
        <v>1</v>
      </c>
      <c r="B28" s="25" t="s">
        <v>113</v>
      </c>
    </row>
    <row r="29" customFormat="false" ht="12.75" hidden="false" customHeight="true" outlineLevel="0" collapsed="false">
      <c r="A29" s="25" t="n">
        <v>0.5</v>
      </c>
      <c r="B29" s="25" t="s">
        <v>114</v>
      </c>
    </row>
    <row r="31" customFormat="false" ht="12.75" hidden="false" customHeight="true" outlineLevel="0" collapsed="false">
      <c r="B31" s="54" t="s">
        <v>115</v>
      </c>
    </row>
    <row r="32" customFormat="false" ht="12.75" hidden="false" customHeight="true" outlineLevel="0" collapsed="false">
      <c r="A32" s="25" t="n">
        <v>2</v>
      </c>
      <c r="B32" s="60" t="s">
        <v>116</v>
      </c>
      <c r="C32" s="60"/>
      <c r="D32" s="60"/>
    </row>
    <row r="33" customFormat="false" ht="12.75" hidden="false" customHeight="true" outlineLevel="0" collapsed="false">
      <c r="A33" s="25" t="n">
        <v>8</v>
      </c>
      <c r="B33" s="60" t="s">
        <v>117</v>
      </c>
      <c r="C33" s="60"/>
      <c r="D33" s="60"/>
    </row>
    <row r="34" customFormat="false" ht="12.75" hidden="false" customHeight="true" outlineLevel="0" collapsed="false">
      <c r="A34" s="25" t="n">
        <v>17</v>
      </c>
      <c r="B34" s="60" t="s">
        <v>118</v>
      </c>
      <c r="C34" s="60"/>
      <c r="D34" s="60"/>
    </row>
    <row r="35" customFormat="false" ht="12.75" hidden="false" customHeight="true" outlineLevel="0" collapsed="false">
      <c r="A35" s="25" t="n">
        <v>50</v>
      </c>
      <c r="B35" s="60" t="s">
        <v>119</v>
      </c>
      <c r="C35" s="60"/>
      <c r="D35" s="60"/>
    </row>
    <row r="36" customFormat="false" ht="12.75" hidden="false" customHeight="true" outlineLevel="0" collapsed="false">
      <c r="A36" s="25" t="n">
        <v>100</v>
      </c>
      <c r="B36" s="60" t="s">
        <v>120</v>
      </c>
      <c r="C36" s="60"/>
      <c r="D36" s="60"/>
    </row>
    <row r="1048576" customFormat="false" ht="12.75" hidden="false" customHeight="false" outlineLevel="0" collapsed="false"/>
  </sheetData>
  <mergeCells count="6">
    <mergeCell ref="G14:H14"/>
    <mergeCell ref="B32:D32"/>
    <mergeCell ref="B33:D33"/>
    <mergeCell ref="B34:D34"/>
    <mergeCell ref="B35:D35"/>
    <mergeCell ref="B36:D36"/>
  </mergeCells>
  <conditionalFormatting sqref="G2:G11">
    <cfRule type="cellIs" priority="2" operator="equal" aboveAverage="0" equalAverage="0" bottom="0" percent="0" rank="0" text="" dxfId="0">
      <formula>"Pomijalne"</formula>
    </cfRule>
    <cfRule type="cellIs" priority="3" operator="equal" aboveAverage="0" equalAverage="0" bottom="0" percent="0" rank="0" text="" dxfId="1">
      <formula>"Akceptowalne"</formula>
    </cfRule>
    <cfRule type="cellIs" priority="4" operator="equal" aboveAverage="0" equalAverage="0" bottom="0" percent="0" rank="0" text="" dxfId="2">
      <formula>"Małe"</formula>
    </cfRule>
    <cfRule type="cellIs" priority="5" operator="equal" aboveAverage="0" equalAverage="0" bottom="0" percent="0" rank="0" text="" dxfId="3">
      <formula>"Średnie"</formula>
    </cfRule>
    <cfRule type="cellIs" priority="6" operator="equal" aboveAverage="0" equalAverage="0" bottom="0" percent="0" rank="0" text="" dxfId="4">
      <formula>"Poważne"</formula>
    </cfRule>
    <cfRule type="cellIs" priority="7" operator="equal" aboveAverage="0" equalAverage="0" bottom="0" percent="0" rank="0" text="" dxfId="5">
      <formula>"Nieakceptowalne"</formula>
    </cfRule>
  </conditionalFormatting>
  <dataValidations count="4">
    <dataValidation allowBlank="false" operator="equal" showDropDown="false" showErrorMessage="true" showInputMessage="false" sqref="H2:H11" type="list">
      <formula1>"Akceptacja,Redukcja,Unikanie,Przeniesienie"</formula1>
      <formula2>0</formula2>
    </dataValidation>
    <dataValidation allowBlank="false" operator="equal" prompt="10 - bardzo prawdopodobne&#10;06 - całkiem możliwe&#10;03 - mało prawdopodobne ale możliwe&#10;01 - tylko sporadycznie możliwe&#10;0,5 - możliwe do pomyślenia&#10;0,2 - praktycznie niemożliwe&#10;0,1 - tylko teoretycznie możliwe" promptTitle="Wartość prawdopodobieństwa" showDropDown="false" showErrorMessage="true" showInputMessage="true" sqref="C2:C11" type="list">
      <formula1>"10,6,3,1,0,5,0,2,0,1"</formula1>
      <formula2>0</formula2>
    </dataValidation>
    <dataValidation allowBlank="false" operator="equal" prompt="10 - stała&#10;06 - częsta (1 x dzień)&#10;03 - sporadyczna (1 x tydzień)&#10;02 - okazjonalna (1 x miesiąc)&#10;01 - minimalna (kilka razy w roku)&#10;0,5 - znikoma (1 x rok)" promptTitle="ekspozycja na zagrożenie" showDropDown="false" showErrorMessage="true" showInputMessage="true" sqref="D2:D11" type="list">
      <formula1>"10,6,3,2,1,0,5"</formula1>
      <formula2>0</formula2>
    </dataValidation>
    <dataValidation allowBlank="false" operator="equal" prompt="2 - mała awaria, nikły wpływ&#10;8 - średnia awaria, nie mająca poważnego wpływu&#10;17 - duża awaria, krótkotrwały poważny wpływ&#10;50 - bardzo duża awaria, poważny wpływ&#10;100 - katastrofa, zagrożenie dla kontynuacji dzialania" promptTitle="Wpływ zagrożenia na organizację" showDropDown="false" showErrorMessage="true" showInputMessage="true" sqref="E2:E11" type="list">
      <formula1>"2,8,17,50,100"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Roman,Regularna"&amp;12&amp;A</oddHeader>
    <oddFooter>&amp;C&amp;"Times New Roman,Regularna"&amp;12Strona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RowHeight="12.8" zeroHeight="false" outlineLevelRow="0" outlineLevelCol="0"/>
  <cols>
    <col collapsed="false" customWidth="true" hidden="false" outlineLevel="0" max="1" min="1" style="61" width="32.15"/>
    <col collapsed="false" customWidth="true" hidden="false" outlineLevel="0" max="2" min="2" style="61" width="41.15"/>
    <col collapsed="false" customWidth="true" hidden="false" outlineLevel="0" max="3" min="3" style="62" width="12.42"/>
    <col collapsed="false" customWidth="true" hidden="false" outlineLevel="0" max="4" min="4" style="62" width="11.42"/>
    <col collapsed="false" customWidth="true" hidden="false" outlineLevel="0" max="5" min="5" style="62" width="10.85"/>
    <col collapsed="false" customWidth="true" hidden="false" outlineLevel="0" max="6" min="6" style="62" width="21.86"/>
    <col collapsed="false" customWidth="true" hidden="false" outlineLevel="0" max="7" min="7" style="62" width="18.29"/>
    <col collapsed="false" customWidth="true" hidden="false" outlineLevel="0" max="8" min="8" style="62" width="47.82"/>
    <col collapsed="false" customWidth="true" hidden="false" outlineLevel="0" max="10" min="9" style="62" width="22.57"/>
    <col collapsed="false" customWidth="true" hidden="false" outlineLevel="0" max="256" min="11" style="62" width="11.42"/>
    <col collapsed="false" customWidth="true" hidden="false" outlineLevel="0" max="1023" min="257" style="63" width="11.42"/>
    <col collapsed="false" customWidth="false" hidden="false" outlineLevel="0" max="1025" min="1024" style="63" width="11.52"/>
  </cols>
  <sheetData>
    <row r="1" s="66" customFormat="true" ht="19.4" hidden="false" customHeight="false" outlineLevel="0" collapsed="false">
      <c r="A1" s="64" t="s">
        <v>21</v>
      </c>
      <c r="B1" s="64" t="s">
        <v>64</v>
      </c>
      <c r="C1" s="64" t="s">
        <v>121</v>
      </c>
      <c r="D1" s="64" t="s">
        <v>122</v>
      </c>
      <c r="E1" s="64" t="s">
        <v>123</v>
      </c>
      <c r="F1" s="64" t="s">
        <v>124</v>
      </c>
      <c r="G1" s="64" t="s">
        <v>30</v>
      </c>
      <c r="H1" s="64" t="s">
        <v>125</v>
      </c>
      <c r="I1" s="64" t="s">
        <v>69</v>
      </c>
      <c r="J1" s="65"/>
      <c r="AMJ1" s="63"/>
    </row>
    <row r="2" s="62" customFormat="true" ht="19.9" hidden="false" customHeight="true" outlineLevel="0" collapsed="false">
      <c r="A2" s="67" t="s">
        <v>70</v>
      </c>
      <c r="B2" s="67" t="s">
        <v>126</v>
      </c>
      <c r="C2" s="62" t="n">
        <v>1</v>
      </c>
      <c r="D2" s="62" t="n">
        <v>2</v>
      </c>
      <c r="E2" s="62" t="n">
        <f aca="false">C2*D2</f>
        <v>2</v>
      </c>
      <c r="F2" s="62" t="str">
        <f aca="false">IF(E2&lt;2,"Pomijalne",IF(E2&lt;3,"Akceptowalne",IF(E2&lt;6,"Warunkowe",IF(E2&lt;9,"Nieakceptowalne",IF(E2=9,"Krytyczne","Nieakceptowalne")))))</f>
        <v>Akceptowalne</v>
      </c>
      <c r="G2" s="62" t="s">
        <v>41</v>
      </c>
      <c r="H2" s="62" t="s">
        <v>42</v>
      </c>
      <c r="I2" s="62" t="s">
        <v>42</v>
      </c>
      <c r="AMJ2" s="63"/>
    </row>
    <row r="3" s="62" customFormat="true" ht="19.9" hidden="false" customHeight="true" outlineLevel="0" collapsed="false">
      <c r="A3" s="63" t="s">
        <v>70</v>
      </c>
      <c r="B3" s="63" t="s">
        <v>127</v>
      </c>
      <c r="C3" s="62" t="n">
        <v>1</v>
      </c>
      <c r="D3" s="62" t="n">
        <v>3</v>
      </c>
      <c r="E3" s="62" t="n">
        <f aca="false">C3*D3</f>
        <v>3</v>
      </c>
      <c r="F3" s="62" t="str">
        <f aca="false">IF(E3&lt;2,"Pomijalne",IF(E3&lt;3,"Akceptowalne",IF(E3&lt;6,"Warunkowe",IF(E3&lt;9,"Nieakceptowalne",IF(E3=9,"Krytyczne","Nieakceptowalne")))))</f>
        <v>Warunkowe</v>
      </c>
      <c r="G3" s="62" t="s">
        <v>34</v>
      </c>
      <c r="H3" s="62" t="s">
        <v>128</v>
      </c>
      <c r="I3" s="62" t="s">
        <v>129</v>
      </c>
      <c r="AMJ3" s="63"/>
    </row>
    <row r="4" s="62" customFormat="true" ht="19.9" hidden="false" customHeight="true" outlineLevel="0" collapsed="false">
      <c r="A4" s="61" t="s">
        <v>78</v>
      </c>
      <c r="B4" s="61" t="s">
        <v>130</v>
      </c>
      <c r="C4" s="62" t="n">
        <v>3</v>
      </c>
      <c r="D4" s="62" t="n">
        <v>2</v>
      </c>
      <c r="E4" s="62" t="n">
        <f aca="false">C4*D4</f>
        <v>6</v>
      </c>
      <c r="F4" s="62" t="str">
        <f aca="false">IF(E4&lt;2,"Pomijalne",IF(E4&lt;3,"Akceptowalne",IF(E4&lt;6,"Warunkowe",IF(E4&lt;9,"Nieakceptowalne",IF(E4=9,"Krytyczne","Nieakceptowalne")))))</f>
        <v>Nieakceptowalne</v>
      </c>
      <c r="G4" s="62" t="s">
        <v>34</v>
      </c>
      <c r="H4" s="62" t="s">
        <v>131</v>
      </c>
      <c r="I4" s="62" t="s">
        <v>132</v>
      </c>
      <c r="AMJ4" s="63"/>
    </row>
    <row r="5" s="62" customFormat="true" ht="19.9" hidden="false" customHeight="true" outlineLevel="0" collapsed="false">
      <c r="A5" s="61" t="s">
        <v>78</v>
      </c>
      <c r="B5" s="61" t="s">
        <v>133</v>
      </c>
      <c r="C5" s="62" t="n">
        <v>3</v>
      </c>
      <c r="D5" s="62" t="n">
        <v>2</v>
      </c>
      <c r="E5" s="62" t="n">
        <f aca="false">C5*D5</f>
        <v>6</v>
      </c>
      <c r="F5" s="62" t="str">
        <f aca="false">IF(E5&lt;2,"Pomijalne",IF(E5&lt;3,"Akceptowalne",IF(E5&lt;6,"Warunkowe",IF(E5&lt;9,"Nieakceptowalne",IF(E5=9,"Krytyczne","Nieakceptowalne")))))</f>
        <v>Nieakceptowalne</v>
      </c>
      <c r="G5" s="62" t="s">
        <v>34</v>
      </c>
      <c r="H5" s="62" t="s">
        <v>134</v>
      </c>
      <c r="I5" s="62" t="s">
        <v>132</v>
      </c>
      <c r="AMJ5" s="63"/>
    </row>
    <row r="6" s="62" customFormat="true" ht="19.9" hidden="false" customHeight="true" outlineLevel="0" collapsed="false">
      <c r="A6" s="63" t="s">
        <v>135</v>
      </c>
      <c r="B6" s="63" t="s">
        <v>136</v>
      </c>
      <c r="C6" s="62" t="n">
        <v>2</v>
      </c>
      <c r="D6" s="62" t="n">
        <v>2</v>
      </c>
      <c r="E6" s="62" t="n">
        <f aca="false">C6*D6</f>
        <v>4</v>
      </c>
      <c r="F6" s="62" t="str">
        <f aca="false">IF(E6&lt;2,"Pomijalne",IF(E6&lt;3,"Akceptowalne",IF(E6&lt;6,"Warunkowe",IF(E6&lt;9,"Nieakceptowalne",IF(E6=9,"Krytyczne","Nieakceptowalne")))))</f>
        <v>Warunkowe</v>
      </c>
      <c r="G6" s="62" t="s">
        <v>34</v>
      </c>
      <c r="H6" s="62" t="s">
        <v>137</v>
      </c>
      <c r="I6" s="62" t="s">
        <v>132</v>
      </c>
      <c r="AMJ6" s="63"/>
    </row>
    <row r="7" s="62" customFormat="true" ht="19.9" hidden="false" customHeight="true" outlineLevel="0" collapsed="false">
      <c r="A7" s="61" t="s">
        <v>82</v>
      </c>
      <c r="B7" s="61" t="s">
        <v>130</v>
      </c>
      <c r="C7" s="62" t="n">
        <v>2</v>
      </c>
      <c r="D7" s="62" t="n">
        <v>1</v>
      </c>
      <c r="E7" s="62" t="n">
        <f aca="false">C7*D7</f>
        <v>2</v>
      </c>
      <c r="F7" s="62" t="str">
        <f aca="false">IF(E7&lt;2,"Pomijalne",IF(E7&lt;3,"Akceptowalne",IF(E7&lt;6,"Warunkowe",IF(E7&lt;9,"Nieakceptowalne",IF(E7=9,"Krytyczne","Nieakceptowalne")))))</f>
        <v>Akceptowalne</v>
      </c>
      <c r="G7" s="62" t="s">
        <v>41</v>
      </c>
      <c r="H7" s="62" t="s">
        <v>42</v>
      </c>
      <c r="I7" s="62" t="s">
        <v>42</v>
      </c>
      <c r="AMJ7" s="63"/>
    </row>
    <row r="8" s="62" customFormat="true" ht="19.9" hidden="false" customHeight="true" outlineLevel="0" collapsed="false">
      <c r="A8" s="61" t="s">
        <v>89</v>
      </c>
      <c r="B8" s="61" t="s">
        <v>138</v>
      </c>
      <c r="C8" s="62" t="n">
        <v>2</v>
      </c>
      <c r="D8" s="62" t="n">
        <v>1</v>
      </c>
      <c r="E8" s="62" t="n">
        <f aca="false">C8*D8</f>
        <v>2</v>
      </c>
      <c r="F8" s="62" t="str">
        <f aca="false">IF(E8&lt;2,"Pomijalne",IF(E8&lt;3,"Akceptowalne",IF(E8&lt;6,"Warunkowe",IF(E8&lt;9,"Nieakceptowalne",IF(E8=9,"Krytyczne","Nieakceptowalne")))))</f>
        <v>Akceptowalne</v>
      </c>
      <c r="G8" s="62" t="s">
        <v>41</v>
      </c>
      <c r="H8" s="62" t="s">
        <v>42</v>
      </c>
      <c r="I8" s="62" t="s">
        <v>42</v>
      </c>
      <c r="AMJ8" s="63"/>
    </row>
    <row r="9" s="62" customFormat="true" ht="19.9" hidden="false" customHeight="true" outlineLevel="0" collapsed="false">
      <c r="A9" s="61" t="s">
        <v>139</v>
      </c>
      <c r="B9" s="61" t="s">
        <v>37</v>
      </c>
      <c r="C9" s="62" t="n">
        <v>1</v>
      </c>
      <c r="D9" s="62" t="n">
        <v>3</v>
      </c>
      <c r="E9" s="62" t="n">
        <f aca="false">C9*D9</f>
        <v>3</v>
      </c>
      <c r="F9" s="62" t="str">
        <f aca="false">IF(E9&lt;2,"Pomijalne",IF(E9&lt;3,"Akceptowalne",IF(E9&lt;6,"Warunkowe",IF(E9&lt;9,"Nieakceptowalne",IF(E9=9,"Krytyczne","Nieakceptowalne")))))</f>
        <v>Warunkowe</v>
      </c>
      <c r="G9" s="62" t="s">
        <v>34</v>
      </c>
      <c r="H9" s="62" t="s">
        <v>140</v>
      </c>
      <c r="I9" s="62" t="s">
        <v>132</v>
      </c>
      <c r="AMJ9" s="63"/>
    </row>
    <row r="10" s="62" customFormat="true" ht="19.9" hidden="false" customHeight="true" outlineLevel="0" collapsed="false">
      <c r="A10" s="63" t="s">
        <v>141</v>
      </c>
      <c r="B10" s="63" t="s">
        <v>142</v>
      </c>
      <c r="C10" s="62" t="n">
        <v>3</v>
      </c>
      <c r="D10" s="62" t="n">
        <v>2</v>
      </c>
      <c r="E10" s="62" t="n">
        <f aca="false">C10*D10</f>
        <v>6</v>
      </c>
      <c r="F10" s="62" t="str">
        <f aca="false">IF(E10&lt;2,"Pomijalne",IF(E10&lt;3,"Akceptowalne",IF(E10&lt;6,"Warunkowe",IF(E10&lt;9,"Nieakceptowalne",IF(E10=9,"Krytyczne","Nieakceptowalne")))))</f>
        <v>Nieakceptowalne</v>
      </c>
      <c r="G10" s="62" t="s">
        <v>34</v>
      </c>
      <c r="H10" s="62" t="s">
        <v>143</v>
      </c>
      <c r="I10" s="62" t="s">
        <v>129</v>
      </c>
      <c r="AMJ10" s="63"/>
    </row>
    <row r="11" s="62" customFormat="true" ht="19.9" hidden="false" customHeight="true" outlineLevel="0" collapsed="false">
      <c r="A11" s="63" t="s">
        <v>144</v>
      </c>
      <c r="B11" s="63" t="s">
        <v>145</v>
      </c>
      <c r="C11" s="62" t="n">
        <v>3</v>
      </c>
      <c r="D11" s="62" t="n">
        <v>3</v>
      </c>
      <c r="E11" s="62" t="n">
        <f aca="false">C11*D11</f>
        <v>9</v>
      </c>
      <c r="F11" s="62" t="str">
        <f aca="false">IF(E11&lt;2,"Pomijalne",IF(E11&lt;3,"Akceptowalne",IF(E11&lt;6,"Warunkowe",IF(E11&lt;9,"Nieakceptowalne",IF(E11=9,"Krytyczne","Nieakceptowalne")))))</f>
        <v>Krytyczne</v>
      </c>
      <c r="G11" s="62" t="s">
        <v>34</v>
      </c>
      <c r="H11" s="62" t="s">
        <v>146</v>
      </c>
      <c r="I11" s="62" t="s">
        <v>132</v>
      </c>
      <c r="AMJ11" s="63"/>
    </row>
    <row r="12" customFormat="false" ht="19.9" hidden="false" customHeight="true" outlineLevel="0" collapsed="false">
      <c r="A12" s="63" t="s">
        <v>147</v>
      </c>
      <c r="B12" s="63" t="s">
        <v>148</v>
      </c>
      <c r="C12" s="62" t="n">
        <v>3</v>
      </c>
      <c r="D12" s="62" t="n">
        <v>2</v>
      </c>
      <c r="E12" s="62" t="n">
        <f aca="false">C12*D12</f>
        <v>6</v>
      </c>
      <c r="F12" s="62" t="str">
        <f aca="false">IF(E12&lt;2,"Pomijalne",IF(E12&lt;3,"Akceptowalne",IF(E12&lt;6,"Warunkowe",IF(E12&lt;9,"Nieakceptowalne",IF(E12=9,"Krytyczne","Nieakceptowalne")))))</f>
        <v>Nieakceptowalne</v>
      </c>
      <c r="G12" s="62" t="s">
        <v>34</v>
      </c>
      <c r="H12" s="62" t="s">
        <v>149</v>
      </c>
      <c r="I12" s="62" t="s">
        <v>150</v>
      </c>
    </row>
    <row r="13" customFormat="false" ht="19.9" hidden="false" customHeight="true" outlineLevel="0" collapsed="false">
      <c r="A13" s="63"/>
      <c r="B13" s="63"/>
      <c r="E13" s="62" t="n">
        <f aca="false">C13*D13</f>
        <v>0</v>
      </c>
      <c r="F13" s="62" t="str">
        <f aca="false">IF(E13&lt;2,"Pomijalne",IF(E13&lt;3,"Akceptowalne",IF(E13&lt;6,"Warunkowe",IF(E13&lt;9,"Nieakceptowalne",IF(E13=9,"Krytyczne","Nieakceptowalne")))))</f>
        <v>Pomijalne</v>
      </c>
      <c r="G13" s="62" t="s">
        <v>41</v>
      </c>
      <c r="H13" s="68" t="s">
        <v>42</v>
      </c>
      <c r="I13" s="62" t="s">
        <v>42</v>
      </c>
    </row>
    <row r="15" customFormat="false" ht="12.8" hidden="false" customHeight="false" outlineLevel="0" collapsed="false">
      <c r="B15" s="69"/>
      <c r="F15" s="63"/>
      <c r="G15" s="63"/>
      <c r="H15" s="70"/>
      <c r="I15" s="70"/>
    </row>
    <row r="16" customFormat="false" ht="12.8" hidden="false" customHeight="false" outlineLevel="0" collapsed="false">
      <c r="F16" s="63"/>
      <c r="G16" s="63"/>
      <c r="H16" s="71"/>
      <c r="I16" s="71"/>
    </row>
    <row r="17" s="73" customFormat="true" ht="18.45" hidden="false" customHeight="true" outlineLevel="0" collapsed="false">
      <c r="A17" s="72" t="s">
        <v>151</v>
      </c>
      <c r="B17" s="72" t="s">
        <v>152</v>
      </c>
      <c r="C17" s="72"/>
      <c r="F17" s="72" t="s">
        <v>153</v>
      </c>
      <c r="G17" s="72" t="s">
        <v>154</v>
      </c>
      <c r="H17" s="72"/>
      <c r="I17" s="72"/>
    </row>
    <row r="18" s="73" customFormat="true" ht="25.5" hidden="false" customHeight="true" outlineLevel="0" collapsed="false">
      <c r="A18" s="74" t="s">
        <v>155</v>
      </c>
      <c r="B18" s="75" t="s">
        <v>156</v>
      </c>
      <c r="C18" s="75"/>
      <c r="F18" s="76" t="s">
        <v>157</v>
      </c>
      <c r="G18" s="77" t="s">
        <v>158</v>
      </c>
      <c r="H18" s="77"/>
      <c r="I18" s="77"/>
    </row>
    <row r="19" s="73" customFormat="true" ht="25.5" hidden="false" customHeight="true" outlineLevel="0" collapsed="false">
      <c r="A19" s="78" t="s">
        <v>159</v>
      </c>
      <c r="B19" s="79" t="s">
        <v>160</v>
      </c>
      <c r="C19" s="79"/>
      <c r="F19" s="80" t="s">
        <v>161</v>
      </c>
      <c r="G19" s="77" t="s">
        <v>162</v>
      </c>
      <c r="H19" s="77"/>
      <c r="I19" s="77"/>
    </row>
    <row r="20" s="73" customFormat="true" ht="25.5" hidden="false" customHeight="true" outlineLevel="0" collapsed="false">
      <c r="A20" s="81" t="s">
        <v>163</v>
      </c>
      <c r="B20" s="82" t="s">
        <v>164</v>
      </c>
      <c r="C20" s="82"/>
      <c r="F20" s="83" t="s">
        <v>165</v>
      </c>
      <c r="G20" s="77" t="s">
        <v>166</v>
      </c>
      <c r="H20" s="77"/>
      <c r="I20" s="77"/>
    </row>
    <row r="21" s="73" customFormat="true" ht="25.5" hidden="false" customHeight="true" outlineLevel="0" collapsed="false">
      <c r="B21" s="84"/>
      <c r="C21" s="84"/>
      <c r="F21" s="85" t="s">
        <v>167</v>
      </c>
      <c r="G21" s="77" t="s">
        <v>168</v>
      </c>
      <c r="H21" s="77"/>
      <c r="I21" s="77"/>
    </row>
    <row r="22" s="73" customFormat="true" ht="25.5" hidden="false" customHeight="true" outlineLevel="0" collapsed="false">
      <c r="A22" s="72" t="s">
        <v>169</v>
      </c>
      <c r="B22" s="72" t="s">
        <v>152</v>
      </c>
      <c r="F22" s="86" t="s">
        <v>170</v>
      </c>
      <c r="G22" s="77" t="s">
        <v>171</v>
      </c>
      <c r="H22" s="77"/>
      <c r="I22" s="77"/>
    </row>
    <row r="23" s="73" customFormat="true" ht="25.5" hidden="false" customHeight="true" outlineLevel="0" collapsed="false">
      <c r="A23" s="75" t="s">
        <v>172</v>
      </c>
      <c r="B23" s="75" t="s">
        <v>173</v>
      </c>
    </row>
    <row r="24" s="73" customFormat="true" ht="25.5" hidden="false" customHeight="true" outlineLevel="0" collapsed="false">
      <c r="A24" s="79" t="s">
        <v>174</v>
      </c>
      <c r="B24" s="79" t="s">
        <v>175</v>
      </c>
    </row>
    <row r="25" s="73" customFormat="true" ht="25.5" hidden="false" customHeight="true" outlineLevel="0" collapsed="false">
      <c r="A25" s="82" t="s">
        <v>176</v>
      </c>
      <c r="B25" s="82" t="s">
        <v>177</v>
      </c>
    </row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</sheetData>
  <mergeCells count="11">
    <mergeCell ref="B17:C17"/>
    <mergeCell ref="G17:I17"/>
    <mergeCell ref="B18:C18"/>
    <mergeCell ref="G18:I18"/>
    <mergeCell ref="B19:C19"/>
    <mergeCell ref="G19:I19"/>
    <mergeCell ref="B20:C20"/>
    <mergeCell ref="G20:I20"/>
    <mergeCell ref="B21:C21"/>
    <mergeCell ref="G21:I21"/>
    <mergeCell ref="G22:I22"/>
  </mergeCells>
  <conditionalFormatting sqref="F2:F13">
    <cfRule type="cellIs" priority="2" operator="equal" aboveAverage="0" equalAverage="0" bottom="0" percent="0" rank="0" text="" dxfId="0">
      <formula>"Pomijalne"</formula>
    </cfRule>
    <cfRule type="cellIs" priority="3" operator="equal" aboveAverage="0" equalAverage="0" bottom="0" percent="0" rank="0" text="" dxfId="1">
      <formula>"Akceptowalne"</formula>
    </cfRule>
    <cfRule type="cellIs" priority="4" operator="equal" aboveAverage="0" equalAverage="0" bottom="0" percent="0" rank="0" text="" dxfId="2">
      <formula>"Warunkowe"</formula>
    </cfRule>
    <cfRule type="cellIs" priority="5" operator="equal" aboveAverage="0" equalAverage="0" bottom="0" percent="0" rank="0" text="" dxfId="3">
      <formula>"Nieakceptowalne"</formula>
    </cfRule>
    <cfRule type="cellIs" priority="6" operator="equal" aboveAverage="0" equalAverage="0" bottom="0" percent="0" rank="0" text="" dxfId="4">
      <formula>"Krytyczne"</formula>
    </cfRule>
  </conditionalFormatting>
  <conditionalFormatting sqref="I2:I13">
    <cfRule type="cellIs" priority="7" operator="equal" aboveAverage="0" equalAverage="0" bottom="0" percent="0" rank="0" text="" dxfId="0">
      <formula>"wdrożono"</formula>
    </cfRule>
    <cfRule type="cellIs" priority="8" operator="equal" aboveAverage="0" equalAverage="0" bottom="0" percent="0" rank="0" text="" dxfId="3">
      <formula>"w trakcie wdrożenia"</formula>
    </cfRule>
    <cfRule type="cellIs" priority="9" operator="equal" aboveAverage="0" equalAverage="0" bottom="0" percent="0" rank="0" text="" dxfId="4">
      <formula>"do zaplanowania"</formula>
    </cfRule>
  </conditionalFormatting>
  <dataValidations count="4">
    <dataValidation allowBlank="false" operator="equal" prompt="1 - mało prawdopodobne&#10;2 - umiarkowanie możliwe&#10;3 - prawdopodobne" promptTitle="Wartość prawdopodobieństwa" showDropDown="false" showErrorMessage="true" showInputMessage="true" sqref="C2:C13" type="list">
      <formula1>"1,2,3"</formula1>
      <formula2>0</formula2>
    </dataValidation>
    <dataValidation allowBlank="false" operator="equal" prompt="1 - niski - mała awaria bez wpływu&#10;2 - znaczący  - średnia awaria, krótkotrwały wpływ&#10;3 - krytyczny - duża awaria, poważny wpływ" promptTitle="Wpływ zagrożenia na organizację" showDropDown="false" showErrorMessage="true" showInputMessage="true" sqref="D2:D13" type="list">
      <formula1>"1,2,3"</formula1>
      <formula2>0</formula2>
    </dataValidation>
    <dataValidation allowBlank="false" operator="equal" showDropDown="false" showErrorMessage="true" showInputMessage="false" sqref="G2:G13" type="list">
      <formula1>"Akceptacja,Redukcja,Unikanie,Przeniesienie"</formula1>
      <formula2>0</formula2>
    </dataValidation>
    <dataValidation allowBlank="true" error="nie poprawna wartość" operator="equal" showDropDown="false" showErrorMessage="true" showInputMessage="false" sqref="I2:I13" type="list">
      <formula1>"-,do zaplanowania,w trakcie wdrożenia,wdrożono"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Roman,Regularna"&amp;12&amp;A</oddHeader>
    <oddFooter>&amp;C&amp;"Times New Roman,Regularna"&amp;12Strona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50" width="35.29"/>
    <col collapsed="false" customWidth="true" hidden="false" outlineLevel="0" max="2" min="2" style="50" width="25.14"/>
    <col collapsed="false" customWidth="true" hidden="false" outlineLevel="0" max="3" min="3" style="50" width="22.51"/>
    <col collapsed="false" customWidth="false" hidden="false" outlineLevel="0" max="1025" min="4" style="0" width="11.52"/>
  </cols>
  <sheetData>
    <row r="1" customFormat="false" ht="25.5" hidden="false" customHeight="true" outlineLevel="0" collapsed="false">
      <c r="A1" s="87" t="s">
        <v>178</v>
      </c>
      <c r="B1" s="87" t="s">
        <v>179</v>
      </c>
      <c r="C1" s="87" t="s">
        <v>180</v>
      </c>
    </row>
    <row r="2" customFormat="false" ht="25.5" hidden="false" customHeight="true" outlineLevel="0" collapsed="false">
      <c r="A2" s="88" t="s">
        <v>181</v>
      </c>
      <c r="B2" s="88" t="s">
        <v>182</v>
      </c>
      <c r="C2" s="88" t="s">
        <v>183</v>
      </c>
    </row>
    <row r="3" customFormat="false" ht="25.5" hidden="false" customHeight="true" outlineLevel="0" collapsed="false">
      <c r="A3" s="88" t="s">
        <v>184</v>
      </c>
      <c r="B3" s="88" t="s">
        <v>185</v>
      </c>
      <c r="C3" s="88" t="s">
        <v>186</v>
      </c>
    </row>
    <row r="4" customFormat="false" ht="25.5" hidden="false" customHeight="true" outlineLevel="0" collapsed="false">
      <c r="A4" s="88"/>
      <c r="B4" s="88"/>
      <c r="C4" s="88"/>
    </row>
    <row r="5" customFormat="false" ht="25.5" hidden="false" customHeight="true" outlineLevel="0" collapsed="false">
      <c r="A5" s="88"/>
      <c r="B5" s="88"/>
      <c r="C5" s="88"/>
    </row>
    <row r="6" customFormat="false" ht="25.5" hidden="false" customHeight="true" outlineLevel="0" collapsed="false">
      <c r="A6" s="88"/>
      <c r="B6" s="88"/>
      <c r="C6" s="88"/>
    </row>
    <row r="7" customFormat="false" ht="25.5" hidden="false" customHeight="true" outlineLevel="0" collapsed="false">
      <c r="A7" s="88"/>
      <c r="B7" s="88"/>
      <c r="C7" s="88"/>
    </row>
    <row r="8" customFormat="false" ht="25.5" hidden="false" customHeight="true" outlineLevel="0" collapsed="false">
      <c r="A8" s="88"/>
      <c r="B8" s="88"/>
      <c r="C8" s="88"/>
    </row>
    <row r="9" customFormat="false" ht="25.5" hidden="false" customHeight="true" outlineLevel="0" collapsed="false">
      <c r="A9" s="88"/>
      <c r="B9" s="88"/>
      <c r="C9" s="88"/>
    </row>
    <row r="10" customFormat="false" ht="25.5" hidden="false" customHeight="true" outlineLevel="0" collapsed="false">
      <c r="A10" s="88"/>
      <c r="B10" s="88"/>
      <c r="C10" s="88"/>
    </row>
    <row r="11" customFormat="false" ht="25.5" hidden="false" customHeight="true" outlineLevel="0" collapsed="false">
      <c r="A11" s="88"/>
      <c r="B11" s="88"/>
      <c r="C11" s="88"/>
    </row>
    <row r="12" customFormat="false" ht="25.5" hidden="false" customHeight="true" outlineLevel="0" collapsed="false">
      <c r="A12" s="88"/>
      <c r="B12" s="88"/>
      <c r="C12" s="88"/>
    </row>
    <row r="13" customFormat="false" ht="25.5" hidden="false" customHeight="true" outlineLevel="0" collapsed="false">
      <c r="A13" s="88"/>
      <c r="B13" s="88"/>
      <c r="C13" s="88"/>
    </row>
    <row r="14" customFormat="false" ht="25.5" hidden="false" customHeight="true" outlineLevel="0" collapsed="false">
      <c r="A14" s="88"/>
      <c r="B14" s="88"/>
      <c r="C14" s="88"/>
    </row>
    <row r="15" customFormat="false" ht="25.5" hidden="false" customHeight="true" outlineLevel="0" collapsed="false">
      <c r="A15" s="88"/>
      <c r="B15" s="88"/>
      <c r="C15" s="88"/>
    </row>
    <row r="16" customFormat="false" ht="25.5" hidden="false" customHeight="true" outlineLevel="0" collapsed="false">
      <c r="A16" s="88"/>
      <c r="B16" s="88"/>
      <c r="C16" s="88"/>
    </row>
    <row r="17" customFormat="false" ht="25.5" hidden="false" customHeight="true" outlineLevel="0" collapsed="false">
      <c r="A17" s="88"/>
      <c r="B17" s="88"/>
      <c r="C17" s="88"/>
    </row>
    <row r="18" customFormat="false" ht="25.5" hidden="false" customHeight="true" outlineLevel="0" collapsed="false">
      <c r="A18" s="88"/>
      <c r="B18" s="88"/>
      <c r="C18" s="88"/>
    </row>
    <row r="19" customFormat="false" ht="25.5" hidden="false" customHeight="true" outlineLevel="0" collapsed="false">
      <c r="A19" s="88"/>
      <c r="B19" s="88"/>
      <c r="C19" s="88"/>
    </row>
    <row r="20" customFormat="false" ht="25.5" hidden="false" customHeight="true" outlineLevel="0" collapsed="false">
      <c r="A20" s="88"/>
      <c r="B20" s="88"/>
      <c r="C20" s="88"/>
    </row>
    <row r="21" customFormat="false" ht="25.5" hidden="false" customHeight="true" outlineLevel="0" collapsed="false">
      <c r="A21" s="88"/>
      <c r="B21" s="88"/>
      <c r="C21" s="88"/>
    </row>
    <row r="22" customFormat="false" ht="25.5" hidden="false" customHeight="true" outlineLevel="0" collapsed="false">
      <c r="A22" s="88"/>
      <c r="B22" s="88"/>
      <c r="C22" s="88"/>
    </row>
    <row r="23" customFormat="false" ht="25.5" hidden="false" customHeight="true" outlineLevel="0" collapsed="false">
      <c r="A23" s="88"/>
      <c r="B23" s="88"/>
      <c r="C23" s="88"/>
    </row>
    <row r="24" customFormat="false" ht="25.5" hidden="false" customHeight="true" outlineLevel="0" collapsed="false">
      <c r="A24" s="89"/>
      <c r="B24" s="89"/>
      <c r="C24" s="89"/>
    </row>
    <row r="25" customFormat="false" ht="25.5" hidden="false" customHeight="true" outlineLevel="0" collapsed="false">
      <c r="A25" s="89"/>
      <c r="B25" s="89"/>
      <c r="C25" s="89"/>
    </row>
    <row r="26" customFormat="false" ht="25.5" hidden="false" customHeight="true" outlineLevel="0" collapsed="false">
      <c r="A26" s="89"/>
      <c r="B26" s="89"/>
      <c r="C26" s="89"/>
    </row>
    <row r="27" customFormat="false" ht="25.5" hidden="false" customHeight="true" outlineLevel="0" collapsed="false">
      <c r="A27" s="89"/>
      <c r="B27" s="89"/>
      <c r="C27" s="89"/>
    </row>
    <row r="28" customFormat="false" ht="25.5" hidden="false" customHeight="true" outlineLevel="0" collapsed="false">
      <c r="A28" s="89"/>
      <c r="B28" s="89"/>
      <c r="C28" s="89"/>
    </row>
    <row r="29" customFormat="false" ht="25.5" hidden="false" customHeight="true" outlineLevel="0" collapsed="false">
      <c r="A29" s="89"/>
      <c r="B29" s="89"/>
      <c r="C29" s="89"/>
    </row>
    <row r="30" customFormat="false" ht="25.5" hidden="false" customHeight="true" outlineLevel="0" collapsed="false">
      <c r="A30" s="89"/>
      <c r="B30" s="89"/>
      <c r="C30" s="89"/>
    </row>
    <row r="31" customFormat="false" ht="25.5" hidden="false" customHeight="true" outlineLevel="0" collapsed="false">
      <c r="A31" s="89"/>
      <c r="B31" s="89"/>
      <c r="C31" s="89"/>
    </row>
    <row r="32" customFormat="false" ht="25.5" hidden="false" customHeight="true" outlineLevel="0" collapsed="false">
      <c r="A32" s="89"/>
      <c r="B32" s="89"/>
      <c r="C32" s="89"/>
    </row>
    <row r="33" customFormat="false" ht="25.5" hidden="false" customHeight="true" outlineLevel="0" collapsed="false">
      <c r="A33" s="89"/>
      <c r="B33" s="89"/>
      <c r="C33" s="89"/>
    </row>
    <row r="34" customFormat="false" ht="25.5" hidden="false" customHeight="true" outlineLevel="0" collapsed="false">
      <c r="A34" s="89"/>
      <c r="B34" s="89"/>
      <c r="C34" s="89"/>
    </row>
    <row r="35" customFormat="false" ht="25.5" hidden="false" customHeight="true" outlineLevel="0" collapsed="false">
      <c r="A35" s="89"/>
      <c r="B35" s="89"/>
      <c r="C35" s="89"/>
    </row>
    <row r="36" customFormat="false" ht="25.5" hidden="false" customHeight="true" outlineLevel="0" collapsed="false">
      <c r="A36" s="89"/>
      <c r="B36" s="89"/>
      <c r="C36" s="89"/>
    </row>
    <row r="37" customFormat="false" ht="25.5" hidden="false" customHeight="true" outlineLevel="0" collapsed="false">
      <c r="A37" s="89"/>
      <c r="B37" s="89"/>
      <c r="C37" s="89"/>
    </row>
    <row r="38" customFormat="false" ht="25.5" hidden="false" customHeight="true" outlineLevel="0" collapsed="false">
      <c r="A38" s="89"/>
      <c r="B38" s="89"/>
      <c r="C38" s="89"/>
    </row>
    <row r="39" customFormat="false" ht="25.5" hidden="false" customHeight="true" outlineLevel="0" collapsed="false">
      <c r="A39" s="89"/>
      <c r="B39" s="89"/>
      <c r="C39" s="89"/>
    </row>
    <row r="40" customFormat="false" ht="25.5" hidden="false" customHeight="true" outlineLevel="0" collapsed="false">
      <c r="A40" s="89"/>
      <c r="B40" s="89"/>
      <c r="C40" s="89"/>
    </row>
    <row r="41" customFormat="false" ht="25.5" hidden="false" customHeight="true" outlineLevel="0" collapsed="false"/>
    <row r="42" customFormat="false" ht="25.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Roman,Regularna"&amp;12&amp;A</oddHeader>
    <oddFooter>&amp;C&amp;"Times New Roman,Regularna"&amp;12Strona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923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2017-04-21T21:43:08Z</dcterms:created>
  <dc:creator>Ania</dc:creator>
  <dc:description/>
  <dc:language>pl-PL</dc:language>
  <cp:lastModifiedBy/>
  <dcterms:modified xsi:type="dcterms:W3CDTF">2018-05-26T00:22:17Z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